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Sheet1!$A$1:$G$76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/>
  <c r="F75"/>
  <c r="G65"/>
  <c r="G63" s="1"/>
  <c r="G61"/>
  <c r="G58"/>
  <c r="G52"/>
  <c r="G48"/>
  <c r="G43"/>
  <c r="G38"/>
  <c r="G33"/>
  <c r="G26"/>
  <c r="G19"/>
  <c r="G14"/>
  <c r="G12" s="1"/>
  <c r="G7"/>
  <c r="G6" s="1"/>
  <c r="F7"/>
  <c r="G41" l="1"/>
  <c r="G71" s="1"/>
  <c r="G74"/>
  <c r="F65"/>
  <c r="F63" s="1"/>
  <c r="F61"/>
  <c r="F58"/>
  <c r="F52"/>
  <c r="F48"/>
  <c r="F43"/>
  <c r="F38"/>
  <c r="F74" s="1"/>
  <c r="F33"/>
  <c r="F26"/>
  <c r="F19"/>
  <c r="F14"/>
  <c r="F6"/>
  <c r="F41" l="1"/>
  <c r="F12"/>
  <c r="F71" l="1"/>
</calcChain>
</file>

<file path=xl/sharedStrings.xml><?xml version="1.0" encoding="utf-8"?>
<sst xmlns="http://schemas.openxmlformats.org/spreadsheetml/2006/main" count="142" uniqueCount="97">
  <si>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</si>
  <si>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</si>
  <si>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</si>
  <si>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</si>
  <si>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</si>
  <si>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</si>
  <si>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</si>
  <si>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</si>
  <si>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</si>
  <si>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</si>
  <si>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</si>
  <si>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</si>
  <si>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</si>
  <si>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</si>
  <si>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</si>
  <si>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</si>
  <si>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</si>
  <si>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</si>
  <si>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</si>
  <si>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</si>
  <si>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</si>
  <si>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</si>
  <si>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</si>
  <si>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</si>
  <si>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</si>
  <si>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</si>
  <si>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</si>
  <si>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</si>
  <si>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</si>
  <si>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</si>
  <si>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</si>
  <si>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</si>
  <si>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</si>
  <si>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</si>
  <si>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</si>
  <si>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</si>
  <si>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</si>
  <si>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</si>
  <si>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</si>
  <si>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</si>
  <si>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</si>
  <si>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16 7 00 00000</t>
  </si>
  <si>
    <t>0203</t>
  </si>
  <si>
    <t>16 7 01 51180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</si>
  <si>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</si>
  <si>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</si>
  <si>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</si>
  <si>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</si>
  <si>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</si>
  <si>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</si>
  <si>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</si>
  <si>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</si>
  <si>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</si>
  <si>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19 4 01 90600</t>
  </si>
  <si>
    <t>19 5 01 91220</t>
  </si>
  <si>
    <t>0412</t>
  </si>
  <si>
    <t>19 6 01 90850</t>
  </si>
  <si>
    <t>05 0 00 00000</t>
  </si>
  <si>
    <t>05 1 01 90390</t>
  </si>
  <si>
    <t>0107</t>
  </si>
  <si>
    <t>99 1 01 92070</t>
  </si>
  <si>
    <t>В С Е Г О</t>
  </si>
  <si>
    <t>19 6 00 00000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</si>
  <si>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</si>
  <si>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</si>
  <si>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</si>
  <si>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3.5.Подпрограмма «Развитие градостроительной  деятельности поселения»</t>
  </si>
  <si>
    <t>зем. контроль</t>
  </si>
  <si>
    <t>19 6 02 88690</t>
  </si>
  <si>
    <t>24 0 00 00000</t>
  </si>
  <si>
    <t>24 2 01 81290</t>
  </si>
  <si>
    <t>24 2 01 S8850</t>
  </si>
  <si>
    <t>ФБ</t>
  </si>
  <si>
    <t xml:space="preserve">ОБ </t>
  </si>
  <si>
    <t>соф.</t>
  </si>
  <si>
    <t>4. Муниципальная Программа «Использование и охрана земель на территории Селявинского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</si>
  <si>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</si>
  <si>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</si>
  <si>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5.1.Подпрограмма «Проектирование, строительство и реконструкция  автомобильных дорог общего пользования местного значения на территории Селявинского сельского поселения»</t>
  </si>
  <si>
    <t>24 1 01 81290</t>
  </si>
  <si>
    <t>5.2.Подпрограмма « Капитальный ремонт и ремонт автомобильных дорог общего пользования местного значения на территории  Селявинского сельского поселения»</t>
  </si>
  <si>
    <t>24 2 00 00000</t>
  </si>
  <si>
    <t>5.3.Подпрограмма « Комплекс работ по обеспечение безопасности дорожного движения и содержанию дорог общего пользования местного значения на территории  Селявинского сельского поселения»</t>
  </si>
  <si>
    <t>24 3 01 81290</t>
  </si>
  <si>
    <t>6. Непрограммные расходы органов местного самоуправления</t>
  </si>
  <si>
    <t>(тыс.рублей)</t>
  </si>
  <si>
    <t xml:space="preserve">Глава Селявинского сельского поселения:                           А.Н. Семченко </t>
  </si>
  <si>
    <t>ОБ</t>
  </si>
  <si>
    <t xml:space="preserve">2.1. Подпрограмма «Функционирование главы муниципального образования»                                                          </t>
  </si>
  <si>
    <t>19 4 00 00000</t>
  </si>
  <si>
    <t>19 4 01 90530</t>
  </si>
  <si>
    <t>19 4 01 S8530</t>
  </si>
  <si>
    <t xml:space="preserve">3.4. Подпрограмма «Энергосбережение и повышение энергетической эффективности»                                             </t>
  </si>
  <si>
    <t>Факт</t>
  </si>
  <si>
    <t>19 3 01 70100</t>
  </si>
  <si>
    <t xml:space="preserve"> сельского поселения за 2023 год</t>
  </si>
  <si>
    <r>
      <rPr>
        <sz val="14"/>
        <rFont val="Times New Roman"/>
        <family val="1"/>
        <charset val="204"/>
      </rPr>
      <t>Отчет по муниципальным программам</t>
    </r>
    <r>
      <rPr>
        <b/>
        <sz val="14"/>
        <rFont val="Times New Roman"/>
        <family val="1"/>
        <charset val="204"/>
      </rPr>
      <t xml:space="preserve"> Селявинского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</si>
</sst>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indexed="8"/>
      <name val="Times New Roman CYR"/>
      <family val="2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 applyAlignment="1"/>
    <xf numFmtId="0" fontId="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  <xf numFmtId="164" fontId="6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0" fontId="0" fillId="0" borderId="1" xfId="0" applyBorder="1"/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3" fontId="7" fillId="2" borderId="5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0" xfId="0" applyAlignment="1"/>
    <xf numFmtId="0" fontId="10" fillId="2" borderId="0" xfId="0" applyFont="1" applyFill="1" applyAlignment="1">
      <alignment vertical="top"/>
    </xf>
    <xf numFmtId="0" fontId="9" fillId="2" borderId="0" xfId="0" applyFont="1" applyFill="1"/>
    <xf numFmtId="0" fontId="1" fillId="2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9" fillId="2" borderId="0" xfId="0" applyFont="1" applyFill="1" applyAlignment="1"/>
    <xf numFmtId="0" fontId="0" fillId="2" borderId="0" xfId="0" applyFill="1"/>
    <xf numFmtId="0" fontId="1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/>
    <xf numFmtId="164" fontId="0" fillId="0" borderId="0" xfId="0" applyNumberFormat="1" applyAlignment="1"/>
    <xf numFmtId="0" fontId="7" fillId="2" borderId="1" xfId="0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right" wrapText="1"/>
    </xf>
    <xf numFmtId="49" fontId="13" fillId="2" borderId="4" xfId="0" applyNumberFormat="1" applyFont="1" applyFill="1" applyBorder="1" applyAlignment="1">
      <alignment horizontal="right" wrapText="1"/>
    </xf>
    <xf numFmtId="49" fontId="13" fillId="2" borderId="1" xfId="0" applyNumberFormat="1" applyFont="1" applyFill="1" applyBorder="1" applyAlignment="1">
      <alignment horizontal="right" wrapText="1"/>
    </xf>
    <xf numFmtId="49" fontId="13" fillId="0" borderId="1" xfId="0" applyNumberFormat="1" applyFont="1" applyBorder="1" applyAlignment="1">
      <alignment horizontal="right"/>
    </xf>
    <xf numFmtId="49" fontId="13" fillId="2" borderId="3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6" xfId="0" applyFont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workbookViewId="0">
      <selection activeCell="A12" sqref="A12"/>
    </sheetView>
  </sheetViews>
  <sheetFormatPr defaultRowHeight="15.05"/>
  <cols>
    <col min="1" max="1" width="85" customWidth="1"/>
    <col min="2" max="2" width="6.5546875" style="40" customWidth="1"/>
    <col min="3" max="3" width="7.109375" style="34" customWidth="1"/>
    <col min="4" max="4" width="16.33203125" style="26" customWidth="1"/>
    <col min="5" max="5" width="6" style="2" customWidth="1"/>
    <col min="6" max="6" width="11.21875" style="26" customWidth="1"/>
    <col min="7" max="7" width="10.77734375" customWidth="1"/>
  </cols>
  <sheetData>
    <row r="1" spans="1:7" ht="14.75" customHeight="1">
      <c r="A1" s="100" t="s">
        <v>96</v>
      </c>
      <c r="B1" s="100"/>
      <c r="C1" s="100"/>
      <c r="D1" s="100"/>
      <c r="E1" s="100"/>
      <c r="F1" s="100"/>
    </row>
    <row r="2" spans="1:7" ht="14.75" customHeight="1">
      <c r="A2" s="100"/>
      <c r="B2" s="100"/>
      <c r="C2" s="100"/>
      <c r="D2" s="100"/>
      <c r="E2" s="100"/>
      <c r="F2" s="100"/>
    </row>
    <row r="3" spans="1:7" ht="17.55">
      <c r="A3" s="107" t="s">
        <v>95</v>
      </c>
      <c r="B3" s="101"/>
      <c r="C3" s="101"/>
      <c r="D3" s="101"/>
      <c r="E3" s="101"/>
      <c r="F3" s="101"/>
    </row>
    <row r="4" spans="1:7" ht="17.55">
      <c r="A4" s="4"/>
      <c r="B4" s="35"/>
      <c r="C4" s="3"/>
      <c r="D4" s="27"/>
      <c r="E4" s="3"/>
      <c r="F4" s="79" t="s">
        <v>85</v>
      </c>
      <c r="G4" s="79"/>
    </row>
    <row r="5" spans="1:7" ht="15.65">
      <c r="A5" s="5" t="s">
        <v>0</v>
      </c>
      <c r="B5" s="57"/>
      <c r="C5" s="6" t="s">
        <v>1</v>
      </c>
      <c r="D5" s="6" t="s">
        <v>2</v>
      </c>
      <c r="E5" s="6" t="s">
        <v>3</v>
      </c>
      <c r="F5" s="7" t="s">
        <v>4</v>
      </c>
      <c r="G5" s="7" t="s">
        <v>93</v>
      </c>
    </row>
    <row r="6" spans="1:7" ht="15.65">
      <c r="A6" s="8" t="s">
        <v>5</v>
      </c>
      <c r="B6" s="58"/>
      <c r="C6" s="7"/>
      <c r="D6" s="45" t="s">
        <v>6</v>
      </c>
      <c r="E6" s="75"/>
      <c r="F6" s="9">
        <f>F7</f>
        <v>2301.6000000000004</v>
      </c>
      <c r="G6" s="9">
        <f>G7</f>
        <v>2301.6000000000004</v>
      </c>
    </row>
    <row r="7" spans="1:7" ht="15.65" customHeight="1">
      <c r="A7" s="103" t="s">
        <v>7</v>
      </c>
      <c r="B7" s="36"/>
      <c r="C7" s="104"/>
      <c r="D7" s="92" t="s">
        <v>8</v>
      </c>
      <c r="E7" s="94"/>
      <c r="F7" s="80">
        <f>F9+F10+F11</f>
        <v>2301.6000000000004</v>
      </c>
      <c r="G7" s="80">
        <f>G9+G10+G11</f>
        <v>2301.6000000000004</v>
      </c>
    </row>
    <row r="8" spans="1:7" ht="15.65">
      <c r="A8" s="103"/>
      <c r="B8" s="59"/>
      <c r="C8" s="105"/>
      <c r="D8" s="93"/>
      <c r="E8" s="95"/>
      <c r="F8" s="81"/>
      <c r="G8" s="81"/>
    </row>
    <row r="9" spans="1:7" ht="15.65">
      <c r="A9" s="51"/>
      <c r="B9" s="37"/>
      <c r="C9" s="28" t="s">
        <v>9</v>
      </c>
      <c r="D9" s="6" t="s">
        <v>10</v>
      </c>
      <c r="E9" s="10">
        <v>100</v>
      </c>
      <c r="F9" s="11">
        <v>1614.2</v>
      </c>
      <c r="G9" s="11">
        <v>1614.2</v>
      </c>
    </row>
    <row r="10" spans="1:7" ht="15.65">
      <c r="A10" s="51"/>
      <c r="B10" s="37"/>
      <c r="C10" s="28" t="s">
        <v>9</v>
      </c>
      <c r="D10" s="6" t="s">
        <v>10</v>
      </c>
      <c r="E10" s="10">
        <v>200</v>
      </c>
      <c r="F10" s="11">
        <v>666.6</v>
      </c>
      <c r="G10" s="11">
        <v>666.6</v>
      </c>
    </row>
    <row r="11" spans="1:7" ht="15.65">
      <c r="A11" s="47"/>
      <c r="B11" s="36"/>
      <c r="C11" s="28" t="s">
        <v>9</v>
      </c>
      <c r="D11" s="6" t="s">
        <v>10</v>
      </c>
      <c r="E11" s="10">
        <v>800</v>
      </c>
      <c r="F11" s="11">
        <v>20.8</v>
      </c>
      <c r="G11" s="11">
        <v>20.8</v>
      </c>
    </row>
    <row r="12" spans="1:7" ht="31.3">
      <c r="A12" s="42" t="s">
        <v>11</v>
      </c>
      <c r="B12" s="60"/>
      <c r="C12" s="28"/>
      <c r="D12" s="29" t="s">
        <v>12</v>
      </c>
      <c r="E12" s="12"/>
      <c r="F12" s="46">
        <f>F13+F14+F19+F26+F33+F37+F38</f>
        <v>4983.5000000000009</v>
      </c>
      <c r="G12" s="74">
        <f>G13+G14+G19+G26+G33+G37+G38</f>
        <v>4983.5000000000009</v>
      </c>
    </row>
    <row r="13" spans="1:7" ht="15.65">
      <c r="A13" s="49" t="s">
        <v>88</v>
      </c>
      <c r="B13" s="38"/>
      <c r="C13" s="28" t="s">
        <v>13</v>
      </c>
      <c r="D13" s="6" t="s">
        <v>14</v>
      </c>
      <c r="E13" s="10">
        <v>100</v>
      </c>
      <c r="F13" s="11">
        <v>1188.9000000000001</v>
      </c>
      <c r="G13" s="11">
        <v>1188.9000000000001</v>
      </c>
    </row>
    <row r="14" spans="1:7" ht="15.65">
      <c r="A14" s="88" t="s">
        <v>15</v>
      </c>
      <c r="B14" s="36"/>
      <c r="C14" s="90"/>
      <c r="D14" s="92" t="s">
        <v>16</v>
      </c>
      <c r="E14" s="94"/>
      <c r="F14" s="80">
        <f>F16+F17+F18</f>
        <v>1339.4</v>
      </c>
      <c r="G14" s="80">
        <f>G16+G17+G18</f>
        <v>1339.4</v>
      </c>
    </row>
    <row r="15" spans="1:7" ht="15.65">
      <c r="A15" s="89"/>
      <c r="B15" s="59"/>
      <c r="C15" s="91"/>
      <c r="D15" s="93"/>
      <c r="E15" s="95"/>
      <c r="F15" s="81"/>
      <c r="G15" s="81"/>
    </row>
    <row r="16" spans="1:7" ht="15.65">
      <c r="A16" s="52"/>
      <c r="B16" s="59"/>
      <c r="C16" s="44" t="s">
        <v>17</v>
      </c>
      <c r="D16" s="6" t="s">
        <v>18</v>
      </c>
      <c r="E16" s="10">
        <v>100</v>
      </c>
      <c r="F16" s="11">
        <v>532.5</v>
      </c>
      <c r="G16" s="11">
        <v>532.5</v>
      </c>
    </row>
    <row r="17" spans="1:7" ht="15.65">
      <c r="A17" s="53"/>
      <c r="B17" s="59"/>
      <c r="C17" s="44" t="s">
        <v>17</v>
      </c>
      <c r="D17" s="6" t="s">
        <v>18</v>
      </c>
      <c r="E17" s="10">
        <v>200</v>
      </c>
      <c r="F17" s="11">
        <v>805.5</v>
      </c>
      <c r="G17" s="11">
        <v>805.5</v>
      </c>
    </row>
    <row r="18" spans="1:7" ht="15.65">
      <c r="A18" s="48"/>
      <c r="B18" s="59"/>
      <c r="C18" s="44" t="s">
        <v>17</v>
      </c>
      <c r="D18" s="6" t="s">
        <v>18</v>
      </c>
      <c r="E18" s="10">
        <v>800</v>
      </c>
      <c r="F18" s="11">
        <v>1.4</v>
      </c>
      <c r="G18" s="11">
        <v>1.4</v>
      </c>
    </row>
    <row r="19" spans="1:7" ht="15.65">
      <c r="A19" s="96" t="s">
        <v>19</v>
      </c>
      <c r="B19" s="61"/>
      <c r="C19" s="90"/>
      <c r="D19" s="92" t="s">
        <v>20</v>
      </c>
      <c r="E19" s="94"/>
      <c r="F19" s="80">
        <f>F21+F22+F24+F23+F25</f>
        <v>1978.1000000000001</v>
      </c>
      <c r="G19" s="80">
        <f>G21+G22+G24+G23+G25</f>
        <v>1978.1000000000001</v>
      </c>
    </row>
    <row r="20" spans="1:7" ht="15.65">
      <c r="A20" s="96"/>
      <c r="B20" s="62"/>
      <c r="C20" s="91"/>
      <c r="D20" s="93"/>
      <c r="E20" s="95"/>
      <c r="F20" s="81"/>
      <c r="G20" s="81"/>
    </row>
    <row r="21" spans="1:7" ht="15.65">
      <c r="A21" s="54"/>
      <c r="B21" s="38"/>
      <c r="C21" s="28" t="s">
        <v>21</v>
      </c>
      <c r="D21" s="6" t="s">
        <v>22</v>
      </c>
      <c r="E21" s="10">
        <v>100</v>
      </c>
      <c r="F21" s="11">
        <v>1815.4</v>
      </c>
      <c r="G21" s="11">
        <v>1815.4</v>
      </c>
    </row>
    <row r="22" spans="1:7" ht="15.65">
      <c r="A22" s="54"/>
      <c r="B22" s="38"/>
      <c r="C22" s="28" t="s">
        <v>21</v>
      </c>
      <c r="D22" s="6" t="s">
        <v>22</v>
      </c>
      <c r="E22" s="10">
        <v>200</v>
      </c>
      <c r="F22" s="11">
        <v>107.2</v>
      </c>
      <c r="G22" s="11">
        <v>107.2</v>
      </c>
    </row>
    <row r="23" spans="1:7" ht="15.65">
      <c r="A23" s="49"/>
      <c r="B23" s="38"/>
      <c r="C23" s="28" t="s">
        <v>21</v>
      </c>
      <c r="D23" s="6" t="s">
        <v>22</v>
      </c>
      <c r="E23" s="10">
        <v>800</v>
      </c>
      <c r="F23" s="11"/>
      <c r="G23" s="11"/>
    </row>
    <row r="24" spans="1:7" ht="15.65">
      <c r="A24" s="54"/>
      <c r="B24" s="38"/>
      <c r="C24" s="28" t="s">
        <v>21</v>
      </c>
      <c r="D24" s="6" t="s">
        <v>23</v>
      </c>
      <c r="E24" s="10">
        <v>200</v>
      </c>
      <c r="F24" s="11">
        <v>51.8</v>
      </c>
      <c r="G24" s="11">
        <v>51.8</v>
      </c>
    </row>
    <row r="25" spans="1:7" ht="15.65">
      <c r="A25" s="49"/>
      <c r="B25" s="38"/>
      <c r="C25" s="28" t="s">
        <v>21</v>
      </c>
      <c r="D25" s="6" t="s">
        <v>23</v>
      </c>
      <c r="E25" s="76">
        <v>800</v>
      </c>
      <c r="F25" s="11">
        <v>3.7</v>
      </c>
      <c r="G25" s="11">
        <v>3.7</v>
      </c>
    </row>
    <row r="26" spans="1:7" ht="15.65">
      <c r="A26" s="96" t="s">
        <v>24</v>
      </c>
      <c r="B26" s="61"/>
      <c r="C26" s="90"/>
      <c r="D26" s="92" t="s">
        <v>25</v>
      </c>
      <c r="E26" s="94"/>
      <c r="F26" s="82">
        <f>F29+F30+F31+F32</f>
        <v>137</v>
      </c>
      <c r="G26" s="82">
        <f>G29+G30+G31+G32</f>
        <v>137</v>
      </c>
    </row>
    <row r="27" spans="1:7" ht="15.65">
      <c r="A27" s="96"/>
      <c r="B27" s="63"/>
      <c r="C27" s="97"/>
      <c r="D27" s="98"/>
      <c r="E27" s="99"/>
      <c r="F27" s="82"/>
      <c r="G27" s="82"/>
    </row>
    <row r="28" spans="1:7" ht="15.65">
      <c r="A28" s="96"/>
      <c r="B28" s="62"/>
      <c r="C28" s="91"/>
      <c r="D28" s="93"/>
      <c r="E28" s="95"/>
      <c r="F28" s="82"/>
      <c r="G28" s="82"/>
    </row>
    <row r="29" spans="1:7" ht="15.65">
      <c r="A29" s="13"/>
      <c r="B29" s="61"/>
      <c r="C29" s="43" t="s">
        <v>26</v>
      </c>
      <c r="D29" s="6" t="s">
        <v>27</v>
      </c>
      <c r="E29" s="76">
        <v>800</v>
      </c>
      <c r="F29" s="14"/>
      <c r="G29" s="14"/>
    </row>
    <row r="30" spans="1:7" ht="15.65">
      <c r="A30" s="13"/>
      <c r="B30" s="61"/>
      <c r="C30" s="43" t="s">
        <v>28</v>
      </c>
      <c r="D30" s="6" t="s">
        <v>29</v>
      </c>
      <c r="E30" s="76">
        <v>700</v>
      </c>
      <c r="F30" s="14"/>
      <c r="G30" s="14"/>
    </row>
    <row r="31" spans="1:7" ht="15.65">
      <c r="A31" s="13"/>
      <c r="B31" s="61"/>
      <c r="C31" s="43" t="s">
        <v>17</v>
      </c>
      <c r="D31" s="6" t="s">
        <v>30</v>
      </c>
      <c r="E31" s="76">
        <v>500</v>
      </c>
      <c r="F31" s="14">
        <v>136</v>
      </c>
      <c r="G31" s="14">
        <v>136</v>
      </c>
    </row>
    <row r="32" spans="1:7" ht="15.65" customHeight="1">
      <c r="A32" s="13"/>
      <c r="B32" s="61"/>
      <c r="C32" s="43" t="s">
        <v>55</v>
      </c>
      <c r="D32" s="6" t="s">
        <v>30</v>
      </c>
      <c r="E32" s="76">
        <v>500</v>
      </c>
      <c r="F32" s="14">
        <v>1</v>
      </c>
      <c r="G32" s="14">
        <v>1</v>
      </c>
    </row>
    <row r="33" spans="1:7" ht="15.65" customHeight="1">
      <c r="A33" s="88" t="s">
        <v>31</v>
      </c>
      <c r="B33" s="36"/>
      <c r="C33" s="90"/>
      <c r="D33" s="92" t="s">
        <v>32</v>
      </c>
      <c r="E33" s="94"/>
      <c r="F33" s="80">
        <f>F35+F36</f>
        <v>136</v>
      </c>
      <c r="G33" s="80">
        <f>G35+G36</f>
        <v>136</v>
      </c>
    </row>
    <row r="34" spans="1:7" ht="15.65">
      <c r="A34" s="89"/>
      <c r="B34" s="59"/>
      <c r="C34" s="91"/>
      <c r="D34" s="93"/>
      <c r="E34" s="95"/>
      <c r="F34" s="81"/>
      <c r="G34" s="81"/>
    </row>
    <row r="35" spans="1:7" ht="15.65">
      <c r="A35" s="48"/>
      <c r="B35" s="59"/>
      <c r="C35" s="44" t="s">
        <v>33</v>
      </c>
      <c r="D35" s="6" t="s">
        <v>34</v>
      </c>
      <c r="E35" s="77">
        <v>200</v>
      </c>
      <c r="F35" s="15">
        <v>16</v>
      </c>
      <c r="G35" s="15">
        <v>16</v>
      </c>
    </row>
    <row r="36" spans="1:7" ht="15.65">
      <c r="A36" s="48"/>
      <c r="B36" s="59"/>
      <c r="C36" s="44" t="s">
        <v>35</v>
      </c>
      <c r="D36" s="6" t="s">
        <v>36</v>
      </c>
      <c r="E36" s="77">
        <v>200</v>
      </c>
      <c r="F36" s="15">
        <v>120</v>
      </c>
      <c r="G36" s="15">
        <v>120</v>
      </c>
    </row>
    <row r="37" spans="1:7" ht="15.65">
      <c r="A37" s="49" t="s">
        <v>37</v>
      </c>
      <c r="B37" s="38"/>
      <c r="C37" s="28" t="s">
        <v>38</v>
      </c>
      <c r="D37" s="6" t="s">
        <v>39</v>
      </c>
      <c r="E37" s="10">
        <v>300</v>
      </c>
      <c r="F37" s="15">
        <v>90.8</v>
      </c>
      <c r="G37" s="15">
        <v>90.8</v>
      </c>
    </row>
    <row r="38" spans="1:7" ht="31.3">
      <c r="A38" s="49" t="s">
        <v>40</v>
      </c>
      <c r="B38" s="38"/>
      <c r="C38" s="28"/>
      <c r="D38" s="6" t="s">
        <v>41</v>
      </c>
      <c r="E38" s="10"/>
      <c r="F38" s="50">
        <f>F39+F40</f>
        <v>113.3</v>
      </c>
      <c r="G38" s="73">
        <f>G39+G40</f>
        <v>113.3</v>
      </c>
    </row>
    <row r="39" spans="1:7" ht="15.65">
      <c r="A39" s="55"/>
      <c r="B39" s="64" t="s">
        <v>72</v>
      </c>
      <c r="C39" s="28" t="s">
        <v>42</v>
      </c>
      <c r="D39" s="6" t="s">
        <v>43</v>
      </c>
      <c r="E39" s="10">
        <v>100</v>
      </c>
      <c r="F39" s="11">
        <v>102.1</v>
      </c>
      <c r="G39" s="11">
        <v>102.1</v>
      </c>
    </row>
    <row r="40" spans="1:7" ht="15.65">
      <c r="A40" s="16"/>
      <c r="B40" s="64" t="s">
        <v>72</v>
      </c>
      <c r="C40" s="28" t="s">
        <v>42</v>
      </c>
      <c r="D40" s="6" t="s">
        <v>43</v>
      </c>
      <c r="E40" s="10">
        <v>200</v>
      </c>
      <c r="F40" s="11">
        <v>11.2</v>
      </c>
      <c r="G40" s="11">
        <v>11.2</v>
      </c>
    </row>
    <row r="41" spans="1:7" ht="15.65">
      <c r="A41" s="106" t="s">
        <v>44</v>
      </c>
      <c r="B41" s="65"/>
      <c r="C41" s="90"/>
      <c r="D41" s="84" t="s">
        <v>45</v>
      </c>
      <c r="E41" s="86"/>
      <c r="F41" s="83">
        <f>F43+F48+F52+F57+F58</f>
        <v>2944.9</v>
      </c>
      <c r="G41" s="83">
        <f>G43+G48+G52+G57+G58</f>
        <v>2944.9</v>
      </c>
    </row>
    <row r="42" spans="1:7" ht="15.65">
      <c r="A42" s="106"/>
      <c r="B42" s="66"/>
      <c r="C42" s="91"/>
      <c r="D42" s="85"/>
      <c r="E42" s="87"/>
      <c r="F42" s="83"/>
      <c r="G42" s="83"/>
    </row>
    <row r="43" spans="1:7" ht="15.65">
      <c r="A43" s="88" t="s">
        <v>63</v>
      </c>
      <c r="B43" s="36"/>
      <c r="C43" s="90"/>
      <c r="D43" s="92" t="s">
        <v>47</v>
      </c>
      <c r="E43" s="94"/>
      <c r="F43" s="80">
        <f>F45+F46+F47</f>
        <v>221.7</v>
      </c>
      <c r="G43" s="80">
        <f>G45+G46+G47</f>
        <v>221.7</v>
      </c>
    </row>
    <row r="44" spans="1:7" ht="15.65">
      <c r="A44" s="89"/>
      <c r="B44" s="59"/>
      <c r="C44" s="91"/>
      <c r="D44" s="93"/>
      <c r="E44" s="95"/>
      <c r="F44" s="81"/>
      <c r="G44" s="81"/>
    </row>
    <row r="45" spans="1:7" ht="15.65">
      <c r="A45" s="51"/>
      <c r="B45" s="37"/>
      <c r="C45" s="28" t="s">
        <v>48</v>
      </c>
      <c r="D45" s="6" t="s">
        <v>49</v>
      </c>
      <c r="E45" s="10">
        <v>200</v>
      </c>
      <c r="F45" s="11">
        <v>155.69999999999999</v>
      </c>
      <c r="G45" s="11">
        <v>155.69999999999999</v>
      </c>
    </row>
    <row r="46" spans="1:7" ht="15.65">
      <c r="A46" s="16"/>
      <c r="B46" s="67" t="s">
        <v>73</v>
      </c>
      <c r="C46" s="28" t="s">
        <v>48</v>
      </c>
      <c r="D46" s="6" t="s">
        <v>50</v>
      </c>
      <c r="E46" s="10">
        <v>200</v>
      </c>
      <c r="F46" s="11">
        <v>60</v>
      </c>
      <c r="G46" s="11">
        <v>60</v>
      </c>
    </row>
    <row r="47" spans="1:7" ht="15.65">
      <c r="A47" s="16"/>
      <c r="B47" s="36" t="s">
        <v>74</v>
      </c>
      <c r="C47" s="28" t="s">
        <v>48</v>
      </c>
      <c r="D47" s="6" t="s">
        <v>50</v>
      </c>
      <c r="E47" s="10">
        <v>200</v>
      </c>
      <c r="F47" s="11">
        <v>6</v>
      </c>
      <c r="G47" s="11">
        <v>6</v>
      </c>
    </row>
    <row r="48" spans="1:7" ht="15.65">
      <c r="A48" s="47" t="s">
        <v>64</v>
      </c>
      <c r="B48" s="36"/>
      <c r="C48" s="43"/>
      <c r="D48" s="6" t="s">
        <v>51</v>
      </c>
      <c r="E48" s="10"/>
      <c r="F48" s="50">
        <f>F49+F50+F51</f>
        <v>1040</v>
      </c>
      <c r="G48" s="73">
        <f>G49+G50+G51</f>
        <v>1040</v>
      </c>
    </row>
    <row r="49" spans="1:9" ht="15.65">
      <c r="A49" s="56"/>
      <c r="B49" s="36"/>
      <c r="C49" s="43" t="s">
        <v>48</v>
      </c>
      <c r="D49" s="6" t="s">
        <v>52</v>
      </c>
      <c r="E49" s="10">
        <v>200</v>
      </c>
      <c r="F49" s="11">
        <v>590</v>
      </c>
      <c r="G49" s="11">
        <v>590</v>
      </c>
    </row>
    <row r="50" spans="1:9" ht="15.65">
      <c r="A50" s="47"/>
      <c r="B50" s="67" t="s">
        <v>73</v>
      </c>
      <c r="C50" s="43" t="s">
        <v>48</v>
      </c>
      <c r="D50" s="6" t="s">
        <v>94</v>
      </c>
      <c r="E50" s="10">
        <v>200</v>
      </c>
      <c r="F50" s="11">
        <v>450</v>
      </c>
      <c r="G50" s="11">
        <v>450</v>
      </c>
    </row>
    <row r="51" spans="1:9" ht="15.65">
      <c r="A51" s="47"/>
      <c r="B51" s="36"/>
      <c r="C51" s="43" t="s">
        <v>55</v>
      </c>
      <c r="D51" s="6" t="s">
        <v>52</v>
      </c>
      <c r="E51" s="10">
        <v>200</v>
      </c>
      <c r="F51" s="11"/>
      <c r="G51" s="11"/>
    </row>
    <row r="52" spans="1:9" ht="31.3">
      <c r="A52" s="49" t="s">
        <v>65</v>
      </c>
      <c r="B52" s="38"/>
      <c r="C52" s="28"/>
      <c r="D52" s="6" t="s">
        <v>89</v>
      </c>
      <c r="E52" s="10"/>
      <c r="F52" s="50">
        <f>F53+F54+F55+F56</f>
        <v>1576.2</v>
      </c>
      <c r="G52" s="73">
        <f>G53+G54+G55+G56</f>
        <v>1576.2</v>
      </c>
    </row>
    <row r="53" spans="1:9" ht="15.65">
      <c r="A53" s="49"/>
      <c r="B53" s="38"/>
      <c r="C53" s="28" t="s">
        <v>48</v>
      </c>
      <c r="D53" s="6" t="s">
        <v>53</v>
      </c>
      <c r="E53" s="10">
        <v>200</v>
      </c>
      <c r="F53" s="11">
        <v>6.2</v>
      </c>
      <c r="G53" s="11">
        <v>6.2</v>
      </c>
    </row>
    <row r="54" spans="1:9" ht="15.65">
      <c r="A54" s="49"/>
      <c r="B54" s="38"/>
      <c r="C54" s="28" t="s">
        <v>48</v>
      </c>
      <c r="D54" s="6" t="s">
        <v>90</v>
      </c>
      <c r="E54" s="10">
        <v>200</v>
      </c>
      <c r="F54" s="11"/>
      <c r="G54" s="11"/>
    </row>
    <row r="55" spans="1:9" ht="15.65">
      <c r="A55" s="72"/>
      <c r="B55" s="67" t="s">
        <v>73</v>
      </c>
      <c r="C55" s="28" t="s">
        <v>48</v>
      </c>
      <c r="D55" s="6" t="s">
        <v>91</v>
      </c>
      <c r="E55" s="10">
        <v>200</v>
      </c>
      <c r="F55" s="11">
        <v>1387.6</v>
      </c>
      <c r="G55" s="11">
        <v>1387.6</v>
      </c>
      <c r="I55" s="78"/>
    </row>
    <row r="56" spans="1:9" ht="15.65">
      <c r="A56" s="49"/>
      <c r="B56" s="37" t="s">
        <v>74</v>
      </c>
      <c r="C56" s="28" t="s">
        <v>48</v>
      </c>
      <c r="D56" s="6" t="s">
        <v>91</v>
      </c>
      <c r="E56" s="10">
        <v>200</v>
      </c>
      <c r="F56" s="11">
        <v>182.4</v>
      </c>
      <c r="G56" s="11">
        <v>182.4</v>
      </c>
    </row>
    <row r="57" spans="1:9" ht="15.65">
      <c r="A57" s="49" t="s">
        <v>92</v>
      </c>
      <c r="B57" s="38"/>
      <c r="C57" s="28" t="s">
        <v>48</v>
      </c>
      <c r="D57" s="6" t="s">
        <v>54</v>
      </c>
      <c r="E57" s="10">
        <v>200</v>
      </c>
      <c r="F57" s="11">
        <v>107</v>
      </c>
      <c r="G57" s="11">
        <v>107</v>
      </c>
    </row>
    <row r="58" spans="1:9" ht="15.65">
      <c r="A58" s="49" t="s">
        <v>66</v>
      </c>
      <c r="B58" s="38"/>
      <c r="C58" s="28"/>
      <c r="D58" s="6" t="s">
        <v>62</v>
      </c>
      <c r="E58" s="10"/>
      <c r="F58" s="50">
        <f>F59+F60</f>
        <v>0</v>
      </c>
      <c r="G58" s="73">
        <f>G59+G60</f>
        <v>0</v>
      </c>
    </row>
    <row r="59" spans="1:9" ht="15.65">
      <c r="A59" s="49"/>
      <c r="B59" s="38"/>
      <c r="C59" s="28" t="s">
        <v>55</v>
      </c>
      <c r="D59" s="6" t="s">
        <v>56</v>
      </c>
      <c r="E59" s="10">
        <v>200</v>
      </c>
      <c r="F59" s="11"/>
      <c r="G59" s="11"/>
    </row>
    <row r="60" spans="1:9" ht="15.65">
      <c r="A60" s="49" t="s">
        <v>67</v>
      </c>
      <c r="B60" s="38"/>
      <c r="C60" s="28" t="s">
        <v>55</v>
      </c>
      <c r="D60" s="6" t="s">
        <v>68</v>
      </c>
      <c r="E60" s="10">
        <v>200</v>
      </c>
      <c r="F60" s="11"/>
      <c r="G60" s="11"/>
    </row>
    <row r="61" spans="1:9" ht="31.3">
      <c r="A61" s="42" t="s">
        <v>75</v>
      </c>
      <c r="B61" s="68"/>
      <c r="C61" s="30"/>
      <c r="D61" s="18" t="s">
        <v>57</v>
      </c>
      <c r="E61" s="17"/>
      <c r="F61" s="46">
        <f>F62</f>
        <v>0</v>
      </c>
      <c r="G61" s="74">
        <f>G62</f>
        <v>0</v>
      </c>
    </row>
    <row r="62" spans="1:9" ht="15.65">
      <c r="A62" s="49" t="s">
        <v>76</v>
      </c>
      <c r="B62" s="69"/>
      <c r="C62" s="30" t="s">
        <v>55</v>
      </c>
      <c r="D62" s="17" t="s">
        <v>58</v>
      </c>
      <c r="E62" s="17">
        <v>200</v>
      </c>
      <c r="F62" s="11"/>
      <c r="G62" s="11"/>
    </row>
    <row r="63" spans="1:9" ht="15.65">
      <c r="A63" s="42" t="s">
        <v>77</v>
      </c>
      <c r="B63" s="68"/>
      <c r="C63" s="30"/>
      <c r="D63" s="18" t="s">
        <v>69</v>
      </c>
      <c r="E63" s="18"/>
      <c r="F63" s="46">
        <f>F64+F65+F69</f>
        <v>2566.1</v>
      </c>
      <c r="G63" s="74">
        <f>G64+G65+G69</f>
        <v>2566.1</v>
      </c>
    </row>
    <row r="64" spans="1:9" ht="47">
      <c r="A64" s="49" t="s">
        <v>78</v>
      </c>
      <c r="B64" s="69"/>
      <c r="C64" s="30" t="s">
        <v>46</v>
      </c>
      <c r="D64" s="17" t="s">
        <v>79</v>
      </c>
      <c r="E64" s="17">
        <v>200</v>
      </c>
      <c r="F64" s="19"/>
      <c r="G64" s="19"/>
    </row>
    <row r="65" spans="1:7" ht="31.3">
      <c r="A65" s="49" t="s">
        <v>80</v>
      </c>
      <c r="B65" s="69"/>
      <c r="C65" s="30"/>
      <c r="D65" s="17" t="s">
        <v>81</v>
      </c>
      <c r="E65" s="17"/>
      <c r="F65" s="50">
        <f>F66+F67</f>
        <v>2566.1</v>
      </c>
      <c r="G65" s="73">
        <f>G66+G67</f>
        <v>2566.1</v>
      </c>
    </row>
    <row r="66" spans="1:7" ht="15.65">
      <c r="A66" s="49"/>
      <c r="B66" s="69"/>
      <c r="C66" s="30" t="s">
        <v>46</v>
      </c>
      <c r="D66" s="17" t="s">
        <v>70</v>
      </c>
      <c r="E66" s="17">
        <v>200</v>
      </c>
      <c r="F66" s="11">
        <v>2566.1</v>
      </c>
      <c r="G66" s="11">
        <v>2566.1</v>
      </c>
    </row>
    <row r="67" spans="1:7" ht="15.65">
      <c r="A67" s="16"/>
      <c r="B67" s="64" t="s">
        <v>73</v>
      </c>
      <c r="C67" s="28" t="s">
        <v>46</v>
      </c>
      <c r="D67" s="6" t="s">
        <v>71</v>
      </c>
      <c r="E67" s="10">
        <v>200</v>
      </c>
      <c r="F67" s="11"/>
      <c r="G67" s="11"/>
    </row>
    <row r="68" spans="1:7" ht="15.65">
      <c r="A68" s="16"/>
      <c r="B68" s="38" t="s">
        <v>74</v>
      </c>
      <c r="C68" s="30"/>
      <c r="D68" s="17"/>
      <c r="E68" s="20"/>
      <c r="F68" s="11"/>
      <c r="G68" s="11"/>
    </row>
    <row r="69" spans="1:7" ht="47">
      <c r="A69" s="49" t="s">
        <v>82</v>
      </c>
      <c r="B69" s="69"/>
      <c r="C69" s="30" t="s">
        <v>46</v>
      </c>
      <c r="D69" s="17" t="s">
        <v>83</v>
      </c>
      <c r="E69" s="17">
        <v>200</v>
      </c>
      <c r="F69" s="11"/>
      <c r="G69" s="11"/>
    </row>
    <row r="70" spans="1:7" ht="15.65">
      <c r="A70" s="21" t="s">
        <v>84</v>
      </c>
      <c r="B70" s="70"/>
      <c r="C70" s="31" t="s">
        <v>59</v>
      </c>
      <c r="D70" s="32" t="s">
        <v>60</v>
      </c>
      <c r="E70" s="22">
        <v>800</v>
      </c>
      <c r="F70" s="19"/>
      <c r="G70" s="19"/>
    </row>
    <row r="71" spans="1:7" ht="15.65">
      <c r="A71" s="23" t="s">
        <v>61</v>
      </c>
      <c r="B71" s="71"/>
      <c r="C71" s="28"/>
      <c r="D71" s="29"/>
      <c r="E71" s="12"/>
      <c r="F71" s="46">
        <f>F6+F12+F41+F70+F61+F63</f>
        <v>12796.100000000002</v>
      </c>
      <c r="G71" s="74">
        <f>G6+G12+G41+G70+G61+G63</f>
        <v>12796.100000000002</v>
      </c>
    </row>
    <row r="72" spans="1:7">
      <c r="A72" s="24"/>
      <c r="B72" s="39"/>
      <c r="C72" s="1"/>
      <c r="D72" s="33"/>
      <c r="E72" s="25"/>
      <c r="F72" s="24"/>
    </row>
    <row r="73" spans="1:7" ht="15.65">
      <c r="A73" s="102" t="s">
        <v>86</v>
      </c>
      <c r="B73" s="102"/>
      <c r="C73" s="102"/>
      <c r="D73" s="33"/>
      <c r="E73" s="25"/>
    </row>
    <row r="74" spans="1:7">
      <c r="A74" s="24"/>
      <c r="B74" s="39"/>
      <c r="C74" s="1"/>
      <c r="D74" s="33"/>
      <c r="E74" s="25" t="s">
        <v>72</v>
      </c>
      <c r="F74" s="41">
        <f>F38</f>
        <v>113.3</v>
      </c>
      <c r="G74" s="41">
        <f>G38</f>
        <v>113.3</v>
      </c>
    </row>
    <row r="75" spans="1:7">
      <c r="A75" s="24"/>
      <c r="B75" s="39"/>
      <c r="C75" s="1"/>
      <c r="D75" s="33"/>
      <c r="E75" s="1" t="s">
        <v>87</v>
      </c>
      <c r="F75" s="41">
        <f>F46+F55+F50</f>
        <v>1897.6</v>
      </c>
      <c r="G75" s="41">
        <f>G46+G55+G50</f>
        <v>1897.6</v>
      </c>
    </row>
    <row r="76" spans="1:7">
      <c r="C76" s="1"/>
      <c r="D76" s="33"/>
      <c r="E76" s="1"/>
      <c r="F76" s="1"/>
    </row>
    <row r="77" spans="1:7">
      <c r="C77" s="1"/>
      <c r="D77" s="33"/>
      <c r="E77" s="1"/>
      <c r="F77" s="1"/>
    </row>
    <row r="78" spans="1:7">
      <c r="C78" s="1"/>
      <c r="D78" s="33"/>
      <c r="E78" s="1"/>
      <c r="F78" s="1"/>
    </row>
    <row r="79" spans="1:7">
      <c r="C79" s="1"/>
      <c r="D79" s="33"/>
      <c r="E79" s="1"/>
      <c r="F79" s="1"/>
    </row>
    <row r="80" spans="1:7">
      <c r="C80" s="1"/>
      <c r="D80" s="33"/>
      <c r="E80" s="1"/>
      <c r="F80" s="1"/>
    </row>
    <row r="81" spans="1:6">
      <c r="C81" s="1"/>
      <c r="D81" s="33"/>
      <c r="E81" s="1"/>
      <c r="F81" s="1"/>
    </row>
    <row r="82" spans="1:6">
      <c r="C82" s="1"/>
      <c r="D82" s="33"/>
      <c r="E82" s="1"/>
      <c r="F82" s="1"/>
    </row>
    <row r="83" spans="1:6">
      <c r="C83" s="1"/>
      <c r="D83" s="33"/>
      <c r="E83" s="1"/>
      <c r="F83" s="1"/>
    </row>
    <row r="84" spans="1:6">
      <c r="C84" s="1"/>
      <c r="D84" s="33"/>
      <c r="E84" s="1"/>
      <c r="F84" s="1"/>
    </row>
    <row r="85" spans="1:6">
      <c r="C85" s="1"/>
      <c r="D85" s="33"/>
      <c r="E85" s="1"/>
      <c r="F85" s="1"/>
    </row>
    <row r="86" spans="1:6">
      <c r="C86" s="1"/>
      <c r="D86" s="33"/>
      <c r="E86" s="1"/>
      <c r="F86" s="1"/>
    </row>
    <row r="87" spans="1:6">
      <c r="C87" s="1"/>
      <c r="D87" s="33"/>
      <c r="E87" s="1"/>
      <c r="F87" s="1"/>
    </row>
    <row r="88" spans="1:6">
      <c r="C88" s="1"/>
      <c r="D88" s="33"/>
      <c r="E88" s="1"/>
      <c r="F88" s="1"/>
    </row>
    <row r="89" spans="1:6">
      <c r="C89" s="1"/>
      <c r="D89" s="33"/>
      <c r="E89" s="1"/>
      <c r="F89" s="1"/>
    </row>
    <row r="90" spans="1:6">
      <c r="C90" s="1"/>
      <c r="D90" s="33"/>
      <c r="E90" s="1"/>
      <c r="F90" s="1"/>
    </row>
    <row r="91" spans="1:6">
      <c r="C91" s="1"/>
      <c r="D91" s="33"/>
      <c r="E91" s="1"/>
      <c r="F91" s="1"/>
    </row>
    <row r="92" spans="1:6">
      <c r="C92" s="1"/>
      <c r="D92" s="33"/>
      <c r="E92" s="1"/>
      <c r="F92" s="1"/>
    </row>
    <row r="93" spans="1:6">
      <c r="A93" s="24"/>
      <c r="B93" s="39"/>
      <c r="C93" s="1"/>
      <c r="D93" s="33"/>
      <c r="E93" s="1"/>
      <c r="F93" s="24"/>
    </row>
    <row r="94" spans="1:6">
      <c r="A94" s="24"/>
      <c r="B94" s="39"/>
      <c r="C94" s="1"/>
      <c r="D94" s="33"/>
      <c r="E94" s="1"/>
      <c r="F94" s="24"/>
    </row>
    <row r="95" spans="1:6">
      <c r="A95" s="24"/>
      <c r="B95" s="39"/>
      <c r="C95" s="1"/>
      <c r="D95" s="33"/>
      <c r="E95" s="1"/>
      <c r="F95" s="24"/>
    </row>
    <row r="96" spans="1:6">
      <c r="A96" s="24"/>
      <c r="B96" s="39"/>
      <c r="C96" s="1"/>
      <c r="D96" s="33"/>
      <c r="E96" s="1"/>
      <c r="F96" s="24"/>
    </row>
    <row r="97" spans="1:6">
      <c r="A97" s="24"/>
      <c r="B97" s="39"/>
      <c r="C97" s="1"/>
      <c r="D97" s="33"/>
      <c r="E97" s="1"/>
      <c r="F97" s="24"/>
    </row>
    <row r="98" spans="1:6">
      <c r="A98" s="24"/>
      <c r="B98" s="39"/>
      <c r="C98" s="1"/>
      <c r="D98" s="33"/>
      <c r="E98" s="1"/>
      <c r="F98" s="24"/>
    </row>
    <row r="99" spans="1:6">
      <c r="A99" s="24"/>
      <c r="B99" s="39"/>
      <c r="C99" s="1"/>
      <c r="D99" s="33"/>
      <c r="E99" s="1"/>
      <c r="F99" s="24"/>
    </row>
    <row r="100" spans="1:6">
      <c r="A100" s="24"/>
      <c r="B100" s="39"/>
      <c r="C100" s="1"/>
      <c r="D100" s="33"/>
      <c r="E100" s="1"/>
      <c r="F100" s="24"/>
    </row>
    <row r="101" spans="1:6">
      <c r="A101" s="24"/>
      <c r="B101" s="39"/>
      <c r="C101" s="1"/>
      <c r="D101" s="33"/>
      <c r="E101" s="1"/>
      <c r="F101" s="24"/>
    </row>
    <row r="102" spans="1:6">
      <c r="A102" s="24"/>
      <c r="B102" s="39"/>
      <c r="C102" s="1"/>
      <c r="D102" s="33"/>
      <c r="E102" s="1"/>
      <c r="F102" s="24"/>
    </row>
    <row r="103" spans="1:6">
      <c r="A103" s="24"/>
      <c r="B103" s="39"/>
      <c r="C103" s="1"/>
      <c r="D103" s="33"/>
      <c r="E103" s="1"/>
      <c r="F103" s="24"/>
    </row>
    <row r="104" spans="1:6">
      <c r="A104" s="24"/>
      <c r="B104" s="39"/>
      <c r="C104" s="1"/>
      <c r="D104" s="33"/>
      <c r="E104" s="1"/>
      <c r="F104" s="24"/>
    </row>
    <row r="105" spans="1:6">
      <c r="A105" s="24"/>
      <c r="B105" s="39"/>
      <c r="C105" s="1"/>
      <c r="D105" s="33"/>
      <c r="E105" s="1"/>
      <c r="F105" s="24"/>
    </row>
    <row r="106" spans="1:6">
      <c r="A106" s="24"/>
      <c r="B106" s="39"/>
      <c r="C106" s="1"/>
      <c r="D106" s="33"/>
      <c r="E106" s="1"/>
      <c r="F106" s="24"/>
    </row>
    <row r="107" spans="1:6">
      <c r="A107" s="24"/>
      <c r="B107" s="39"/>
      <c r="C107" s="1"/>
      <c r="D107" s="33"/>
      <c r="E107" s="1"/>
      <c r="F107" s="24"/>
    </row>
    <row r="108" spans="1:6">
      <c r="A108" s="24"/>
      <c r="B108" s="39"/>
      <c r="C108" s="1"/>
      <c r="D108" s="33"/>
      <c r="E108" s="1"/>
      <c r="F108" s="24"/>
    </row>
    <row r="109" spans="1:6">
      <c r="A109" s="24"/>
      <c r="B109" s="39"/>
      <c r="C109" s="1"/>
      <c r="D109" s="33"/>
      <c r="E109" s="1"/>
      <c r="F109" s="24"/>
    </row>
    <row r="110" spans="1:6">
      <c r="A110" s="24"/>
      <c r="B110" s="39"/>
      <c r="C110" s="1"/>
      <c r="D110" s="33"/>
      <c r="E110" s="1"/>
      <c r="F110" s="24"/>
    </row>
    <row r="111" spans="1:6">
      <c r="A111" s="24"/>
      <c r="B111" s="39"/>
      <c r="C111" s="1"/>
      <c r="D111" s="33"/>
      <c r="E111" s="1"/>
      <c r="F111" s="24"/>
    </row>
    <row r="112" spans="1:6">
      <c r="A112" s="24"/>
      <c r="B112" s="39"/>
      <c r="C112" s="1"/>
      <c r="D112" s="33"/>
      <c r="E112" s="1"/>
      <c r="F112" s="24"/>
    </row>
    <row r="113" spans="1:6">
      <c r="A113" s="24"/>
      <c r="B113" s="39"/>
      <c r="C113" s="1"/>
      <c r="D113" s="33"/>
      <c r="E113" s="1"/>
      <c r="F113" s="24"/>
    </row>
    <row r="114" spans="1:6">
      <c r="A114" s="24"/>
      <c r="B114" s="39"/>
      <c r="C114" s="1"/>
      <c r="D114" s="33"/>
      <c r="E114" s="1"/>
      <c r="F114" s="24"/>
    </row>
    <row r="115" spans="1:6">
      <c r="A115" s="24"/>
      <c r="B115" s="39"/>
      <c r="C115" s="1"/>
      <c r="D115" s="33"/>
      <c r="E115" s="1"/>
      <c r="F115" s="24"/>
    </row>
    <row r="116" spans="1:6">
      <c r="A116" s="24"/>
      <c r="B116" s="39"/>
      <c r="C116" s="1"/>
      <c r="D116" s="33"/>
      <c r="E116" s="1"/>
      <c r="F116" s="24"/>
    </row>
    <row r="117" spans="1:6">
      <c r="A117" s="24"/>
      <c r="B117" s="39"/>
      <c r="C117" s="1"/>
      <c r="D117" s="33"/>
      <c r="E117" s="1"/>
      <c r="F117" s="24"/>
    </row>
  </sheetData>
  <mergeCells count="46">
    <mergeCell ref="A1:F2"/>
    <mergeCell ref="A3:F3"/>
    <mergeCell ref="A73:C73"/>
    <mergeCell ref="F7:F8"/>
    <mergeCell ref="A7:A8"/>
    <mergeCell ref="C7:C8"/>
    <mergeCell ref="D7:D8"/>
    <mergeCell ref="E7:E8"/>
    <mergeCell ref="F26:F28"/>
    <mergeCell ref="E33:E34"/>
    <mergeCell ref="F33:F34"/>
    <mergeCell ref="A41:A42"/>
    <mergeCell ref="C41:C42"/>
    <mergeCell ref="A14:A15"/>
    <mergeCell ref="C14:C15"/>
    <mergeCell ref="D14:D15"/>
    <mergeCell ref="E14:E15"/>
    <mergeCell ref="F14:F15"/>
    <mergeCell ref="E19:E20"/>
    <mergeCell ref="F19:F20"/>
    <mergeCell ref="A26:A28"/>
    <mergeCell ref="C26:C28"/>
    <mergeCell ref="D26:D28"/>
    <mergeCell ref="E26:E28"/>
    <mergeCell ref="A33:A34"/>
    <mergeCell ref="C33:C34"/>
    <mergeCell ref="D33:D34"/>
    <mergeCell ref="A19:A20"/>
    <mergeCell ref="C19:C20"/>
    <mergeCell ref="D19:D20"/>
    <mergeCell ref="G43:G44"/>
    <mergeCell ref="D41:D42"/>
    <mergeCell ref="E41:E42"/>
    <mergeCell ref="F41:F42"/>
    <mergeCell ref="A43:A44"/>
    <mergeCell ref="C43:C44"/>
    <mergeCell ref="D43:D44"/>
    <mergeCell ref="E43:E44"/>
    <mergeCell ref="F43:F44"/>
    <mergeCell ref="F4:G4"/>
    <mergeCell ref="G19:G20"/>
    <mergeCell ref="G26:G28"/>
    <mergeCell ref="G33:G34"/>
    <mergeCell ref="G41:G42"/>
    <mergeCell ref="G7:G8"/>
    <mergeCell ref="G14:G15"/>
  </mergeCells>
  <pageMargins left="0.70866141732283472" right="0.31496062992125984" top="0.55118110236220474" bottom="0.55118110236220474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2024-01-19T08:13:16Z</cp:lastPrinted>
  <dcterms:created xsi:type="dcterms:W3CDTF">2015-06-05T18:17:20Z</dcterms:created>
  <dcterms:modified xsi:type="dcterms:W3CDTF">2024-01-19T10:38:17Z</dcterms:modified>
</cp:coreProperties>
</file>