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2" r:id="rId1"/>
  </sheets>
  <definedNames>
    <definedName name="_xlnm.Print_Area" localSheetId="0">Лист1!$A$1:$G$77</definedName>
  </definedNames>
  <calcPr calcId="124519"/>
</workbook>
</file>

<file path=xl/calcChain.xml><?xml version="1.0" encoding="utf-8"?>
<calcChain xmlns="http://schemas.openxmlformats.org/spreadsheetml/2006/main">
  <c r="G68" i="12"/>
  <c r="G66" s="1"/>
  <c r="G64"/>
  <c r="G61"/>
  <c r="G55"/>
  <c r="G50"/>
  <c r="G44"/>
  <c r="G39"/>
  <c r="G34"/>
  <c r="G27"/>
  <c r="G20"/>
  <c r="G15"/>
  <c r="G13"/>
  <c r="G12" s="1"/>
  <c r="G7"/>
  <c r="G6"/>
  <c r="G76"/>
  <c r="F76"/>
  <c r="F50"/>
  <c r="G75"/>
  <c r="G74" l="1"/>
  <c r="G42"/>
  <c r="F44"/>
  <c r="F7"/>
  <c r="F75" l="1"/>
  <c r="F6"/>
  <c r="F68"/>
  <c r="F66" s="1"/>
  <c r="F64"/>
  <c r="F61"/>
  <c r="F55"/>
  <c r="F39"/>
  <c r="F34"/>
  <c r="F27"/>
  <c r="F20"/>
  <c r="F15"/>
  <c r="F13"/>
  <c r="F42" l="1"/>
  <c r="F12"/>
  <c r="F74" l="1"/>
</calcChain>
</file>

<file path=xl/sharedStrings.xml><?xml version="1.0" encoding="utf-8"?>
<sst xmlns="http://schemas.openxmlformats.org/spreadsheetml/2006/main" count="150" uniqueCount="102">
  <si>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</si>
  <si>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</si>
  <si>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</si>
  <si>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</si>
  <si>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</si>
  <si>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</si>
  <si>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</si>
  <si>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</si>
  <si>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</si>
  <si>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</si>
  <si>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</si>
  <si>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</si>
  <si>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</si>
  <si>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</si>
  <si>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</si>
  <si>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</si>
  <si>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</si>
  <si>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</si>
  <si>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</si>
  <si>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</si>
  <si>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</si>
  <si>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</si>
  <si>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</si>
  <si>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</si>
  <si>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</si>
  <si>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</si>
  <si>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</si>
  <si>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</si>
  <si>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</si>
  <si>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</si>
  <si>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</si>
  <si>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</si>
  <si>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</si>
  <si>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</si>
  <si>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</si>
  <si>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</si>
  <si>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</si>
  <si>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</si>
  <si>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</si>
  <si>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</si>
  <si>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</si>
  <si>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</si>
  <si>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</si>
  <si>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</si>
  <si>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</si>
  <si>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</si>
  <si>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</si>
  <si>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</si>
  <si>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</si>
  <si>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</si>
  <si>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99 1 01 92070</t>
  </si>
  <si>
    <t>11 1 00 00000</t>
  </si>
  <si>
    <t>19 2 00 00000</t>
  </si>
  <si>
    <t>05 0 00 00000</t>
  </si>
  <si>
    <t>05 1 01 90390</t>
  </si>
  <si>
    <t>16 7 00 00000</t>
  </si>
  <si>
    <t>16 7 01 51180</t>
  </si>
  <si>
    <t>19 6 01 90850</t>
  </si>
  <si>
    <t>19 4 01 90530</t>
  </si>
  <si>
    <t>24 0 00 00000</t>
  </si>
  <si>
    <t>19 4 00 00000</t>
  </si>
  <si>
    <t>19 6 00 00000</t>
  </si>
  <si>
    <t>19 6 02 88690</t>
  </si>
  <si>
    <t>24 2 01 81290</t>
  </si>
  <si>
    <t>24 3 01 81290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</si>
  <si>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</si>
  <si>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</si>
  <si>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3.5.Подпрограмма «Развитие градостроительной  деятельности поселения»</t>
  </si>
  <si>
    <t>зем. контроль</t>
  </si>
  <si>
    <t>24 2 00 00000</t>
  </si>
  <si>
    <t>24 2 01 S8850</t>
  </si>
  <si>
    <t>24 1 01 81290</t>
  </si>
  <si>
    <t>ФБ</t>
  </si>
  <si>
    <t xml:space="preserve">ОБ </t>
  </si>
  <si>
    <t>соф.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</si>
  <si>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</si>
  <si>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</si>
  <si>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</si>
  <si>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Селявинского сельского поселения»</t>
  </si>
  <si>
    <t>5.1.Подпрограмма «Проектирование, строительство и реконструкция  автомобильных дорог общего пользования местного значения на территории Селявинского сельского поселения»</t>
  </si>
  <si>
    <t xml:space="preserve">2.1. Подпрограмма «Функционирование главы муниципального образования»                                                          </t>
  </si>
  <si>
    <t xml:space="preserve">3.4. Подпрограмма «Энергосбережение и повышение энергетической эффективности»                                             </t>
  </si>
  <si>
    <t>19 4 01 S8530</t>
  </si>
  <si>
    <t>16 1 00 00000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</si>
  <si>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</si>
  <si>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</si>
  <si>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</si>
  <si>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«Финансовое обеспечение  муниципальных образований Воронежской области для исполнения переданных полномочий»</t>
  </si>
  <si>
    <t>3.1.Подпрограмма «Развитие сети уличного освещения»</t>
  </si>
  <si>
    <t>5.2.Подпрограмма «Капитальный ремонт и ремонт автомобильных дорог общего пользования местного значения на территории  Селявинского сельского поселения»</t>
  </si>
  <si>
    <t>5.3.Подпрограмма «Комплекс работ по обеспечение безопасности дорожного движения и содержанию дорог общего пользования местного значения на территории  Селявинского сельского поселения»</t>
  </si>
  <si>
    <t>ОБ</t>
  </si>
  <si>
    <t>19 3 01 88050</t>
  </si>
  <si>
    <t>0502</t>
  </si>
  <si>
    <t>19 3 02 98500</t>
  </si>
  <si>
    <t>План</t>
  </si>
  <si>
    <t>Факт</t>
  </si>
  <si>
    <t>Глава Селявинского сельского поселения:                           А.Н. Семченко</t>
  </si>
  <si>
    <t>19 2 01 70100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</si>
  <si>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 xml:space="preserve">Селявинского </t>
    </r>
  </si>
  <si>
    <t xml:space="preserve"> сельского поселения за  2024 год</t>
  </si>
  <si>
    <t>19 3 01 70100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</si>
</sst>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14" fontId="3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2" borderId="3" xfId="0" applyFont="1" applyFill="1" applyBorder="1" applyAlignment="1">
      <alignment horizontal="center" wrapText="1"/>
    </xf>
    <xf numFmtId="165" fontId="10" fillId="2" borderId="3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9" fontId="9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5" fontId="8" fillId="3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wrapText="1"/>
    </xf>
    <xf numFmtId="49" fontId="6" fillId="2" borderId="3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center" wrapText="1"/>
    </xf>
    <xf numFmtId="165" fontId="8" fillId="3" borderId="2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wrapText="1"/>
    </xf>
    <xf numFmtId="165" fontId="8" fillId="3" borderId="3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3" fillId="0" borderId="1" xfId="0" applyFont="1" applyBorder="1"/>
    <xf numFmtId="0" fontId="10" fillId="2" borderId="2" xfId="0" applyFont="1" applyFill="1" applyBorder="1" applyAlignment="1">
      <alignment wrapText="1"/>
    </xf>
    <xf numFmtId="165" fontId="10" fillId="2" borderId="1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49" fontId="11" fillId="2" borderId="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6" fillId="0" borderId="0" xfId="0" applyFont="1" applyFill="1" applyAlignment="1"/>
    <xf numFmtId="0" fontId="8" fillId="0" borderId="0" xfId="0" applyFont="1" applyFill="1" applyAlignment="1"/>
    <xf numFmtId="0" fontId="12" fillId="0" borderId="0" xfId="0" applyFont="1" applyFill="1" applyAlignment="1">
      <alignment vertical="top"/>
    </xf>
    <xf numFmtId="165" fontId="6" fillId="0" borderId="0" xfId="0" applyNumberFormat="1" applyFont="1" applyFill="1" applyAlignment="1"/>
    <xf numFmtId="0" fontId="3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>
      <alignment vertical="top"/>
    </xf>
    <xf numFmtId="0" fontId="13" fillId="0" borderId="0" xfId="0" applyFont="1" applyFill="1"/>
    <xf numFmtId="0" fontId="3" fillId="0" borderId="0" xfId="0" applyFont="1" applyAlignment="1"/>
    <xf numFmtId="0" fontId="13" fillId="0" borderId="0" xfId="0" applyFont="1" applyAlignment="1"/>
    <xf numFmtId="0" fontId="3" fillId="2" borderId="0" xfId="0" applyFont="1" applyFill="1" applyAlignment="1"/>
    <xf numFmtId="0" fontId="13" fillId="2" borderId="0" xfId="0" applyFont="1" applyFill="1" applyAlignment="1"/>
    <xf numFmtId="0" fontId="3" fillId="0" borderId="0" xfId="0" applyFont="1"/>
    <xf numFmtId="0" fontId="13" fillId="0" borderId="0" xfId="0" applyFont="1"/>
    <xf numFmtId="0" fontId="3" fillId="2" borderId="0" xfId="0" applyFont="1" applyFill="1"/>
    <xf numFmtId="0" fontId="13" fillId="2" borderId="0" xfId="0" applyFont="1" applyFill="1"/>
    <xf numFmtId="164" fontId="3" fillId="0" borderId="0" xfId="0" applyNumberFormat="1" applyFont="1"/>
    <xf numFmtId="0" fontId="8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165" fontId="8" fillId="2" borderId="2" xfId="0" applyNumberFormat="1" applyFont="1" applyFill="1" applyBorder="1" applyAlignment="1">
      <alignment horizontal="right"/>
    </xf>
    <xf numFmtId="165" fontId="8" fillId="2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1"/>
  <sheetViews>
    <sheetView tabSelected="1" workbookViewId="0">
      <selection activeCell="A63" sqref="A63:XFD63"/>
    </sheetView>
  </sheetViews>
  <sheetFormatPr defaultRowHeight="15.05"/>
  <cols>
    <col min="1" max="1" width="93.88671875" style="83" customWidth="1"/>
    <col min="2" max="2" width="5.5546875" style="84" customWidth="1"/>
    <col min="3" max="3" width="6.44140625" style="85" customWidth="1"/>
    <col min="4" max="4" width="16.33203125" style="86" customWidth="1"/>
    <col min="5" max="5" width="5.77734375" style="3" customWidth="1"/>
    <col min="6" max="6" width="12" style="86" customWidth="1"/>
    <col min="7" max="7" width="12.5546875" style="83" customWidth="1"/>
  </cols>
  <sheetData>
    <row r="1" spans="1:7">
      <c r="A1" s="114" t="s">
        <v>99</v>
      </c>
      <c r="B1" s="114"/>
      <c r="C1" s="114"/>
      <c r="D1" s="114"/>
      <c r="E1" s="114"/>
      <c r="F1" s="114"/>
      <c r="G1" s="3"/>
    </row>
    <row r="2" spans="1:7">
      <c r="A2" s="114"/>
      <c r="B2" s="114"/>
      <c r="C2" s="114"/>
      <c r="D2" s="114"/>
      <c r="E2" s="114"/>
      <c r="F2" s="114"/>
      <c r="G2" s="3"/>
    </row>
    <row r="3" spans="1:7" ht="17.55">
      <c r="A3" s="115" t="s">
        <v>100</v>
      </c>
      <c r="B3" s="115"/>
      <c r="C3" s="115"/>
      <c r="D3" s="115"/>
      <c r="E3" s="115"/>
      <c r="F3" s="115"/>
      <c r="G3" s="4"/>
    </row>
    <row r="4" spans="1:7" ht="17.55">
      <c r="A4" s="5"/>
      <c r="B4" s="6"/>
      <c r="C4" s="5"/>
      <c r="D4" s="6"/>
      <c r="E4" s="5"/>
      <c r="F4" s="7"/>
      <c r="G4" s="8" t="s">
        <v>84</v>
      </c>
    </row>
    <row r="5" spans="1:7" ht="30.7">
      <c r="A5" s="9" t="s">
        <v>0</v>
      </c>
      <c r="B5" s="10"/>
      <c r="C5" s="11" t="s">
        <v>25</v>
      </c>
      <c r="D5" s="11" t="s">
        <v>9</v>
      </c>
      <c r="E5" s="88" t="s">
        <v>26</v>
      </c>
      <c r="F5" s="12" t="s">
        <v>95</v>
      </c>
      <c r="G5" s="12" t="s">
        <v>96</v>
      </c>
    </row>
    <row r="6" spans="1:7" ht="15.65">
      <c r="A6" s="13" t="s">
        <v>1</v>
      </c>
      <c r="B6" s="14"/>
      <c r="C6" s="12"/>
      <c r="D6" s="15" t="s">
        <v>22</v>
      </c>
      <c r="E6" s="89"/>
      <c r="F6" s="16">
        <f>F7</f>
        <v>2246.6</v>
      </c>
      <c r="G6" s="16">
        <f>G7</f>
        <v>2246.6</v>
      </c>
    </row>
    <row r="7" spans="1:7" ht="15.65">
      <c r="A7" s="116" t="s">
        <v>2</v>
      </c>
      <c r="B7" s="17"/>
      <c r="C7" s="117"/>
      <c r="D7" s="96" t="s">
        <v>51</v>
      </c>
      <c r="E7" s="98"/>
      <c r="F7" s="90">
        <f>F9+F10+F11</f>
        <v>2246.6</v>
      </c>
      <c r="G7" s="90">
        <f>G9+G10+G11</f>
        <v>2246.6</v>
      </c>
    </row>
    <row r="8" spans="1:7" ht="15.65">
      <c r="A8" s="116"/>
      <c r="B8" s="18"/>
      <c r="C8" s="118"/>
      <c r="D8" s="97"/>
      <c r="E8" s="99"/>
      <c r="F8" s="91"/>
      <c r="G8" s="91"/>
    </row>
    <row r="9" spans="1:7" ht="15.65">
      <c r="A9" s="19"/>
      <c r="B9" s="20"/>
      <c r="C9" s="21" t="s">
        <v>27</v>
      </c>
      <c r="D9" s="11" t="s">
        <v>10</v>
      </c>
      <c r="E9" s="22">
        <v>100</v>
      </c>
      <c r="F9" s="23">
        <v>1791.6</v>
      </c>
      <c r="G9" s="23">
        <v>1791.6</v>
      </c>
    </row>
    <row r="10" spans="1:7" ht="15.65">
      <c r="A10" s="19"/>
      <c r="B10" s="20"/>
      <c r="C10" s="21" t="s">
        <v>27</v>
      </c>
      <c r="D10" s="11" t="s">
        <v>10</v>
      </c>
      <c r="E10" s="22">
        <v>200</v>
      </c>
      <c r="F10" s="23">
        <v>447</v>
      </c>
      <c r="G10" s="23">
        <v>447</v>
      </c>
    </row>
    <row r="11" spans="1:7" ht="15.65">
      <c r="A11" s="19"/>
      <c r="B11" s="20"/>
      <c r="C11" s="21" t="s">
        <v>27</v>
      </c>
      <c r="D11" s="11" t="s">
        <v>10</v>
      </c>
      <c r="E11" s="22">
        <v>800</v>
      </c>
      <c r="F11" s="23">
        <v>8</v>
      </c>
      <c r="G11" s="23">
        <v>8</v>
      </c>
    </row>
    <row r="12" spans="1:7" ht="30.7">
      <c r="A12" s="24" t="s">
        <v>3</v>
      </c>
      <c r="B12" s="25"/>
      <c r="C12" s="21"/>
      <c r="D12" s="26" t="s">
        <v>11</v>
      </c>
      <c r="E12" s="27"/>
      <c r="F12" s="28">
        <f>F13+F15+F20+F27+F34+F38+F39</f>
        <v>6030.2</v>
      </c>
      <c r="G12" s="51">
        <f>G13+G15+G20+G27+G34+G38+G39</f>
        <v>6030.2</v>
      </c>
    </row>
    <row r="13" spans="1:7" ht="15.65">
      <c r="A13" s="29" t="s">
        <v>80</v>
      </c>
      <c r="B13" s="30"/>
      <c r="C13" s="21"/>
      <c r="D13" s="11" t="s">
        <v>83</v>
      </c>
      <c r="E13" s="22"/>
      <c r="F13" s="31">
        <f>F14</f>
        <v>1455.5</v>
      </c>
      <c r="G13" s="31">
        <f>G14</f>
        <v>1455.5</v>
      </c>
    </row>
    <row r="14" spans="1:7" ht="15.65">
      <c r="A14" s="32"/>
      <c r="B14" s="30"/>
      <c r="C14" s="21" t="s">
        <v>28</v>
      </c>
      <c r="D14" s="11" t="s">
        <v>12</v>
      </c>
      <c r="E14" s="22">
        <v>100</v>
      </c>
      <c r="F14" s="23">
        <v>1455.5</v>
      </c>
      <c r="G14" s="23">
        <v>1455.5</v>
      </c>
    </row>
    <row r="15" spans="1:7" ht="15.65">
      <c r="A15" s="92" t="s">
        <v>4</v>
      </c>
      <c r="B15" s="17"/>
      <c r="C15" s="94"/>
      <c r="D15" s="96" t="s">
        <v>31</v>
      </c>
      <c r="E15" s="98"/>
      <c r="F15" s="90">
        <f>F17+F18+F19</f>
        <v>1554.3000000000002</v>
      </c>
      <c r="G15" s="90">
        <f>G17+G18+G19</f>
        <v>1554.3000000000002</v>
      </c>
    </row>
    <row r="16" spans="1:7" ht="15.65">
      <c r="A16" s="93"/>
      <c r="B16" s="18"/>
      <c r="C16" s="95"/>
      <c r="D16" s="97"/>
      <c r="E16" s="99"/>
      <c r="F16" s="91"/>
      <c r="G16" s="91"/>
    </row>
    <row r="17" spans="1:7" ht="15.65">
      <c r="A17" s="33"/>
      <c r="B17" s="18"/>
      <c r="C17" s="34" t="s">
        <v>29</v>
      </c>
      <c r="D17" s="11" t="s">
        <v>13</v>
      </c>
      <c r="E17" s="22">
        <v>100</v>
      </c>
      <c r="F17" s="23">
        <v>642.4</v>
      </c>
      <c r="G17" s="23">
        <v>642.4</v>
      </c>
    </row>
    <row r="18" spans="1:7" ht="15.65">
      <c r="A18" s="35"/>
      <c r="B18" s="18"/>
      <c r="C18" s="34" t="s">
        <v>29</v>
      </c>
      <c r="D18" s="11" t="s">
        <v>13</v>
      </c>
      <c r="E18" s="22">
        <v>200</v>
      </c>
      <c r="F18" s="23">
        <v>910.5</v>
      </c>
      <c r="G18" s="23">
        <v>910.5</v>
      </c>
    </row>
    <row r="19" spans="1:7" ht="15.65">
      <c r="A19" s="36"/>
      <c r="B19" s="18"/>
      <c r="C19" s="34" t="s">
        <v>29</v>
      </c>
      <c r="D19" s="11" t="s">
        <v>13</v>
      </c>
      <c r="E19" s="22">
        <v>800</v>
      </c>
      <c r="F19" s="23">
        <v>1.4</v>
      </c>
      <c r="G19" s="23">
        <v>1.4</v>
      </c>
    </row>
    <row r="20" spans="1:7" ht="15.65">
      <c r="A20" s="113" t="s">
        <v>5</v>
      </c>
      <c r="B20" s="37"/>
      <c r="C20" s="94"/>
      <c r="D20" s="96" t="s">
        <v>30</v>
      </c>
      <c r="E20" s="98"/>
      <c r="F20" s="90">
        <f>F22+F23+F25+F24+F26</f>
        <v>2498.7000000000003</v>
      </c>
      <c r="G20" s="90">
        <f>G22+G23+G25+G24+G26</f>
        <v>2498.7000000000003</v>
      </c>
    </row>
    <row r="21" spans="1:7" ht="15.65">
      <c r="A21" s="113"/>
      <c r="B21" s="38"/>
      <c r="C21" s="95"/>
      <c r="D21" s="97"/>
      <c r="E21" s="99"/>
      <c r="F21" s="91"/>
      <c r="G21" s="91"/>
    </row>
    <row r="22" spans="1:7" ht="15.65">
      <c r="A22" s="39"/>
      <c r="B22" s="30"/>
      <c r="C22" s="21" t="s">
        <v>32</v>
      </c>
      <c r="D22" s="11" t="s">
        <v>23</v>
      </c>
      <c r="E22" s="22">
        <v>100</v>
      </c>
      <c r="F22" s="23">
        <v>1929.4</v>
      </c>
      <c r="G22" s="23">
        <v>1929.4</v>
      </c>
    </row>
    <row r="23" spans="1:7" ht="15.65">
      <c r="A23" s="39"/>
      <c r="B23" s="30"/>
      <c r="C23" s="21" t="s">
        <v>32</v>
      </c>
      <c r="D23" s="11" t="s">
        <v>23</v>
      </c>
      <c r="E23" s="22">
        <v>200</v>
      </c>
      <c r="F23" s="23">
        <v>446.5</v>
      </c>
      <c r="G23" s="23">
        <v>446.5</v>
      </c>
    </row>
    <row r="24" spans="1:7" ht="15.65">
      <c r="A24" s="29"/>
      <c r="B24" s="30"/>
      <c r="C24" s="21" t="s">
        <v>32</v>
      </c>
      <c r="D24" s="11" t="s">
        <v>23</v>
      </c>
      <c r="E24" s="22">
        <v>800</v>
      </c>
      <c r="F24" s="23">
        <v>0.8</v>
      </c>
      <c r="G24" s="23">
        <v>0.8</v>
      </c>
    </row>
    <row r="25" spans="1:7" ht="15.65">
      <c r="A25" s="39"/>
      <c r="B25" s="30"/>
      <c r="C25" s="21" t="s">
        <v>32</v>
      </c>
      <c r="D25" s="11" t="s">
        <v>33</v>
      </c>
      <c r="E25" s="22">
        <v>200</v>
      </c>
      <c r="F25" s="23">
        <v>122</v>
      </c>
      <c r="G25" s="23">
        <v>122</v>
      </c>
    </row>
    <row r="26" spans="1:7" ht="15.65">
      <c r="A26" s="29"/>
      <c r="B26" s="30"/>
      <c r="C26" s="21" t="s">
        <v>32</v>
      </c>
      <c r="D26" s="11" t="s">
        <v>33</v>
      </c>
      <c r="E26" s="40">
        <v>800</v>
      </c>
      <c r="F26" s="23"/>
      <c r="G26" s="23"/>
    </row>
    <row r="27" spans="1:7" ht="15.65">
      <c r="A27" s="106" t="s">
        <v>6</v>
      </c>
      <c r="B27" s="37"/>
      <c r="C27" s="94"/>
      <c r="D27" s="96" t="s">
        <v>34</v>
      </c>
      <c r="E27" s="98"/>
      <c r="F27" s="90">
        <f>F30+F31+F32+F33</f>
        <v>142</v>
      </c>
      <c r="G27" s="90">
        <f>G30+G31+G32+G33</f>
        <v>142</v>
      </c>
    </row>
    <row r="28" spans="1:7" ht="15.65">
      <c r="A28" s="107"/>
      <c r="B28" s="41"/>
      <c r="C28" s="109"/>
      <c r="D28" s="110"/>
      <c r="E28" s="111"/>
      <c r="F28" s="112"/>
      <c r="G28" s="112"/>
    </row>
    <row r="29" spans="1:7" ht="15.65">
      <c r="A29" s="108"/>
      <c r="B29" s="38"/>
      <c r="C29" s="95"/>
      <c r="D29" s="97"/>
      <c r="E29" s="99"/>
      <c r="F29" s="91"/>
      <c r="G29" s="91"/>
    </row>
    <row r="30" spans="1:7" ht="15.65">
      <c r="A30" s="42"/>
      <c r="B30" s="37"/>
      <c r="C30" s="43" t="s">
        <v>35</v>
      </c>
      <c r="D30" s="11" t="s">
        <v>14</v>
      </c>
      <c r="E30" s="40">
        <v>800</v>
      </c>
      <c r="F30" s="44"/>
      <c r="G30" s="44"/>
    </row>
    <row r="31" spans="1:7" ht="15.65">
      <c r="A31" s="42"/>
      <c r="B31" s="37"/>
      <c r="C31" s="43" t="s">
        <v>36</v>
      </c>
      <c r="D31" s="11" t="s">
        <v>16</v>
      </c>
      <c r="E31" s="40">
        <v>700</v>
      </c>
      <c r="F31" s="44"/>
      <c r="G31" s="44"/>
    </row>
    <row r="32" spans="1:7" ht="15.65">
      <c r="A32" s="42"/>
      <c r="B32" s="37"/>
      <c r="C32" s="43" t="s">
        <v>29</v>
      </c>
      <c r="D32" s="11" t="s">
        <v>15</v>
      </c>
      <c r="E32" s="40">
        <v>500</v>
      </c>
      <c r="F32" s="44">
        <v>141</v>
      </c>
      <c r="G32" s="44">
        <v>141</v>
      </c>
    </row>
    <row r="33" spans="1:7" ht="15.65">
      <c r="A33" s="42"/>
      <c r="B33" s="37"/>
      <c r="C33" s="43" t="s">
        <v>41</v>
      </c>
      <c r="D33" s="11" t="s">
        <v>15</v>
      </c>
      <c r="E33" s="40">
        <v>500</v>
      </c>
      <c r="F33" s="44">
        <v>1</v>
      </c>
      <c r="G33" s="44">
        <v>1</v>
      </c>
    </row>
    <row r="34" spans="1:7" ht="15.65">
      <c r="A34" s="92" t="s">
        <v>85</v>
      </c>
      <c r="B34" s="17"/>
      <c r="C34" s="94"/>
      <c r="D34" s="96" t="s">
        <v>37</v>
      </c>
      <c r="E34" s="98"/>
      <c r="F34" s="90">
        <f>F36+F37</f>
        <v>145.9</v>
      </c>
      <c r="G34" s="90">
        <f>G36+G37</f>
        <v>145.9</v>
      </c>
    </row>
    <row r="35" spans="1:7" ht="15.65">
      <c r="A35" s="93"/>
      <c r="B35" s="18"/>
      <c r="C35" s="95"/>
      <c r="D35" s="97"/>
      <c r="E35" s="99"/>
      <c r="F35" s="91"/>
      <c r="G35" s="91"/>
    </row>
    <row r="36" spans="1:7" ht="15.65">
      <c r="A36" s="36"/>
      <c r="B36" s="18"/>
      <c r="C36" s="34" t="s">
        <v>38</v>
      </c>
      <c r="D36" s="11" t="s">
        <v>49</v>
      </c>
      <c r="E36" s="45">
        <v>200</v>
      </c>
      <c r="F36" s="46">
        <v>16</v>
      </c>
      <c r="G36" s="46">
        <v>16</v>
      </c>
    </row>
    <row r="37" spans="1:7" ht="15.65">
      <c r="A37" s="36"/>
      <c r="B37" s="18"/>
      <c r="C37" s="34" t="s">
        <v>39</v>
      </c>
      <c r="D37" s="11" t="s">
        <v>17</v>
      </c>
      <c r="E37" s="45">
        <v>200</v>
      </c>
      <c r="F37" s="46">
        <v>129.9</v>
      </c>
      <c r="G37" s="46">
        <v>129.9</v>
      </c>
    </row>
    <row r="38" spans="1:7" ht="15.65">
      <c r="A38" s="29" t="s">
        <v>86</v>
      </c>
      <c r="B38" s="30"/>
      <c r="C38" s="21" t="s">
        <v>40</v>
      </c>
      <c r="D38" s="11" t="s">
        <v>18</v>
      </c>
      <c r="E38" s="22">
        <v>300</v>
      </c>
      <c r="F38" s="46">
        <v>97.6</v>
      </c>
      <c r="G38" s="46">
        <v>97.6</v>
      </c>
    </row>
    <row r="39" spans="1:7" ht="30.7">
      <c r="A39" s="29" t="s">
        <v>87</v>
      </c>
      <c r="B39" s="30"/>
      <c r="C39" s="21"/>
      <c r="D39" s="11" t="s">
        <v>55</v>
      </c>
      <c r="E39" s="22"/>
      <c r="F39" s="31">
        <f>F40+F41</f>
        <v>136.19999999999999</v>
      </c>
      <c r="G39" s="31">
        <f>G40+G41</f>
        <v>136.19999999999999</v>
      </c>
    </row>
    <row r="40" spans="1:7" ht="15.65">
      <c r="A40" s="47"/>
      <c r="B40" s="48" t="s">
        <v>72</v>
      </c>
      <c r="C40" s="21" t="s">
        <v>42</v>
      </c>
      <c r="D40" s="11" t="s">
        <v>56</v>
      </c>
      <c r="E40" s="22">
        <v>100</v>
      </c>
      <c r="F40" s="23">
        <v>123</v>
      </c>
      <c r="G40" s="23">
        <v>123</v>
      </c>
    </row>
    <row r="41" spans="1:7" ht="15.65">
      <c r="A41" s="49"/>
      <c r="B41" s="48" t="s">
        <v>72</v>
      </c>
      <c r="C41" s="21" t="s">
        <v>42</v>
      </c>
      <c r="D41" s="11" t="s">
        <v>56</v>
      </c>
      <c r="E41" s="22">
        <v>200</v>
      </c>
      <c r="F41" s="23">
        <v>13.2</v>
      </c>
      <c r="G41" s="23">
        <v>13.2</v>
      </c>
    </row>
    <row r="42" spans="1:7" ht="15.65">
      <c r="A42" s="100" t="s">
        <v>7</v>
      </c>
      <c r="B42" s="50"/>
      <c r="C42" s="94"/>
      <c r="D42" s="101" t="s">
        <v>19</v>
      </c>
      <c r="E42" s="103"/>
      <c r="F42" s="105">
        <f>F44+F50+F55+F60+F61</f>
        <v>932.50000000000011</v>
      </c>
      <c r="G42" s="105">
        <f>G44+G50+G55+G60+G61</f>
        <v>932.50000000000011</v>
      </c>
    </row>
    <row r="43" spans="1:7" ht="15.65">
      <c r="A43" s="100"/>
      <c r="B43" s="52"/>
      <c r="C43" s="95"/>
      <c r="D43" s="102"/>
      <c r="E43" s="104"/>
      <c r="F43" s="105"/>
      <c r="G43" s="105"/>
    </row>
    <row r="44" spans="1:7" ht="15.65">
      <c r="A44" s="92" t="s">
        <v>88</v>
      </c>
      <c r="B44" s="17"/>
      <c r="C44" s="94"/>
      <c r="D44" s="96" t="s">
        <v>52</v>
      </c>
      <c r="E44" s="98"/>
      <c r="F44" s="90">
        <f>F47+F48+F49+F46</f>
        <v>319.60000000000002</v>
      </c>
      <c r="G44" s="90">
        <f>G47+G48+G49+G46</f>
        <v>319.60000000000002</v>
      </c>
    </row>
    <row r="45" spans="1:7" ht="15.65">
      <c r="A45" s="93"/>
      <c r="B45" s="18"/>
      <c r="C45" s="95"/>
      <c r="D45" s="97"/>
      <c r="E45" s="99"/>
      <c r="F45" s="91"/>
      <c r="G45" s="91"/>
    </row>
    <row r="46" spans="1:7" s="1" customFormat="1" ht="15.65">
      <c r="A46" s="36"/>
      <c r="B46" s="53" t="s">
        <v>73</v>
      </c>
      <c r="C46" s="21" t="s">
        <v>45</v>
      </c>
      <c r="D46" s="11" t="s">
        <v>98</v>
      </c>
      <c r="E46" s="22">
        <v>200</v>
      </c>
      <c r="F46" s="46">
        <v>88.5</v>
      </c>
      <c r="G46" s="46">
        <v>88.5</v>
      </c>
    </row>
    <row r="47" spans="1:7" ht="15.65">
      <c r="A47" s="19"/>
      <c r="B47" s="20"/>
      <c r="C47" s="21" t="s">
        <v>45</v>
      </c>
      <c r="D47" s="11" t="s">
        <v>20</v>
      </c>
      <c r="E47" s="22">
        <v>200</v>
      </c>
      <c r="F47" s="23">
        <v>154.30000000000001</v>
      </c>
      <c r="G47" s="23">
        <v>154.30000000000001</v>
      </c>
    </row>
    <row r="48" spans="1:7" ht="15.65">
      <c r="A48" s="49"/>
      <c r="B48" s="53" t="s">
        <v>73</v>
      </c>
      <c r="C48" s="21" t="s">
        <v>45</v>
      </c>
      <c r="D48" s="11" t="s">
        <v>24</v>
      </c>
      <c r="E48" s="22">
        <v>200</v>
      </c>
      <c r="F48" s="23">
        <v>69.8</v>
      </c>
      <c r="G48" s="23">
        <v>69.8</v>
      </c>
    </row>
    <row r="49" spans="1:7" ht="20.7" customHeight="1">
      <c r="A49" s="49"/>
      <c r="B49" s="17" t="s">
        <v>74</v>
      </c>
      <c r="C49" s="21" t="s">
        <v>45</v>
      </c>
      <c r="D49" s="11" t="s">
        <v>24</v>
      </c>
      <c r="E49" s="22">
        <v>200</v>
      </c>
      <c r="F49" s="23">
        <v>7</v>
      </c>
      <c r="G49" s="23">
        <v>7</v>
      </c>
    </row>
    <row r="50" spans="1:7" ht="15.65">
      <c r="A50" s="54" t="s">
        <v>65</v>
      </c>
      <c r="B50" s="17"/>
      <c r="C50" s="43"/>
      <c r="D50" s="11" t="s">
        <v>44</v>
      </c>
      <c r="E50" s="22"/>
      <c r="F50" s="31">
        <f>SUM(F51:F54)</f>
        <v>431.8</v>
      </c>
      <c r="G50" s="31">
        <f>SUM(G51:G54)</f>
        <v>431.8</v>
      </c>
    </row>
    <row r="51" spans="1:7" ht="15.65">
      <c r="A51" s="54"/>
      <c r="B51" s="17"/>
      <c r="C51" s="43" t="s">
        <v>45</v>
      </c>
      <c r="D51" s="11" t="s">
        <v>92</v>
      </c>
      <c r="E51" s="22">
        <v>200</v>
      </c>
      <c r="F51" s="23">
        <v>220</v>
      </c>
      <c r="G51" s="23">
        <v>220</v>
      </c>
    </row>
    <row r="52" spans="1:7" ht="15.65">
      <c r="A52" s="55"/>
      <c r="B52" s="17"/>
      <c r="C52" s="43" t="s">
        <v>45</v>
      </c>
      <c r="D52" s="11" t="s">
        <v>21</v>
      </c>
      <c r="E52" s="22">
        <v>200</v>
      </c>
      <c r="F52" s="23">
        <v>108.8</v>
      </c>
      <c r="G52" s="23">
        <v>108.8</v>
      </c>
    </row>
    <row r="53" spans="1:7" ht="15.65">
      <c r="A53" s="54"/>
      <c r="B53" s="53" t="s">
        <v>73</v>
      </c>
      <c r="C53" s="43" t="s">
        <v>45</v>
      </c>
      <c r="D53" s="11" t="s">
        <v>101</v>
      </c>
      <c r="E53" s="22">
        <v>200</v>
      </c>
      <c r="F53" s="23">
        <v>58</v>
      </c>
      <c r="G53" s="23">
        <v>58</v>
      </c>
    </row>
    <row r="54" spans="1:7" s="1" customFormat="1" ht="15.65">
      <c r="A54" s="54"/>
      <c r="B54" s="17"/>
      <c r="C54" s="43" t="s">
        <v>93</v>
      </c>
      <c r="D54" s="11" t="s">
        <v>94</v>
      </c>
      <c r="E54" s="22">
        <v>500</v>
      </c>
      <c r="F54" s="23">
        <v>45</v>
      </c>
      <c r="G54" s="23">
        <v>45</v>
      </c>
    </row>
    <row r="55" spans="1:7" ht="30.7">
      <c r="A55" s="29" t="s">
        <v>66</v>
      </c>
      <c r="B55" s="30"/>
      <c r="C55" s="21"/>
      <c r="D55" s="11" t="s">
        <v>60</v>
      </c>
      <c r="E55" s="22"/>
      <c r="F55" s="31">
        <f>F56+F57+F58+F59</f>
        <v>156.6</v>
      </c>
      <c r="G55" s="31">
        <f>G56+G57+G58+G59</f>
        <v>156.6</v>
      </c>
    </row>
    <row r="56" spans="1:7" ht="15.65">
      <c r="A56" s="29"/>
      <c r="B56" s="30"/>
      <c r="C56" s="21" t="s">
        <v>45</v>
      </c>
      <c r="D56" s="11" t="s">
        <v>46</v>
      </c>
      <c r="E56" s="22">
        <v>200</v>
      </c>
      <c r="F56" s="23">
        <v>104</v>
      </c>
      <c r="G56" s="23">
        <v>104</v>
      </c>
    </row>
    <row r="57" spans="1:7" ht="15.65">
      <c r="A57" s="29"/>
      <c r="B57" s="30"/>
      <c r="C57" s="21" t="s">
        <v>45</v>
      </c>
      <c r="D57" s="11" t="s">
        <v>58</v>
      </c>
      <c r="E57" s="22">
        <v>200</v>
      </c>
      <c r="F57" s="23"/>
      <c r="G57" s="23"/>
    </row>
    <row r="58" spans="1:7" ht="15.65">
      <c r="A58" s="29"/>
      <c r="B58" s="53" t="s">
        <v>73</v>
      </c>
      <c r="C58" s="21" t="s">
        <v>45</v>
      </c>
      <c r="D58" s="11" t="s">
        <v>82</v>
      </c>
      <c r="E58" s="22">
        <v>200</v>
      </c>
      <c r="F58" s="23">
        <v>45.7</v>
      </c>
      <c r="G58" s="23">
        <v>45.7</v>
      </c>
    </row>
    <row r="59" spans="1:7" ht="30.7">
      <c r="A59" s="29"/>
      <c r="B59" s="20" t="s">
        <v>74</v>
      </c>
      <c r="C59" s="21" t="s">
        <v>45</v>
      </c>
      <c r="D59" s="11" t="s">
        <v>82</v>
      </c>
      <c r="E59" s="22">
        <v>200</v>
      </c>
      <c r="F59" s="23">
        <v>6.9</v>
      </c>
      <c r="G59" s="23">
        <v>6.9</v>
      </c>
    </row>
    <row r="60" spans="1:7" ht="15.65">
      <c r="A60" s="29" t="s">
        <v>81</v>
      </c>
      <c r="B60" s="30"/>
      <c r="C60" s="21" t="s">
        <v>45</v>
      </c>
      <c r="D60" s="11" t="s">
        <v>47</v>
      </c>
      <c r="E60" s="22">
        <v>200</v>
      </c>
      <c r="F60" s="23">
        <v>24.5</v>
      </c>
      <c r="G60" s="23">
        <v>24.5</v>
      </c>
    </row>
    <row r="61" spans="1:7" ht="15.65">
      <c r="A61" s="29" t="s">
        <v>67</v>
      </c>
      <c r="B61" s="30"/>
      <c r="C61" s="21"/>
      <c r="D61" s="11" t="s">
        <v>61</v>
      </c>
      <c r="E61" s="22"/>
      <c r="F61" s="31">
        <f>F62+F63</f>
        <v>0</v>
      </c>
      <c r="G61" s="31">
        <f>G62+G63</f>
        <v>0</v>
      </c>
    </row>
    <row r="62" spans="1:7" ht="15.65">
      <c r="A62" s="29"/>
      <c r="B62" s="30"/>
      <c r="C62" s="21" t="s">
        <v>41</v>
      </c>
      <c r="D62" s="11" t="s">
        <v>57</v>
      </c>
      <c r="E62" s="22">
        <v>200</v>
      </c>
      <c r="F62" s="23"/>
      <c r="G62" s="23"/>
    </row>
    <row r="63" spans="1:7" ht="15.65" hidden="1">
      <c r="A63" s="29" t="s">
        <v>68</v>
      </c>
      <c r="B63" s="30"/>
      <c r="C63" s="21" t="s">
        <v>41</v>
      </c>
      <c r="D63" s="11" t="s">
        <v>62</v>
      </c>
      <c r="E63" s="22">
        <v>200</v>
      </c>
      <c r="F63" s="23"/>
      <c r="G63" s="23"/>
    </row>
    <row r="64" spans="1:7" ht="30.7">
      <c r="A64" s="24" t="s">
        <v>78</v>
      </c>
      <c r="B64" s="56"/>
      <c r="C64" s="57"/>
      <c r="D64" s="58" t="s">
        <v>53</v>
      </c>
      <c r="E64" s="59"/>
      <c r="F64" s="28">
        <f>F65</f>
        <v>0</v>
      </c>
      <c r="G64" s="51">
        <f>G65</f>
        <v>0</v>
      </c>
    </row>
    <row r="65" spans="1:7" ht="15.65">
      <c r="A65" s="29" t="s">
        <v>77</v>
      </c>
      <c r="B65" s="60"/>
      <c r="C65" s="57" t="s">
        <v>41</v>
      </c>
      <c r="D65" s="61" t="s">
        <v>54</v>
      </c>
      <c r="E65" s="59">
        <v>200</v>
      </c>
      <c r="F65" s="23"/>
      <c r="G65" s="23"/>
    </row>
    <row r="66" spans="1:7" ht="15.65">
      <c r="A66" s="24" t="s">
        <v>75</v>
      </c>
      <c r="B66" s="56"/>
      <c r="C66" s="57"/>
      <c r="D66" s="58" t="s">
        <v>59</v>
      </c>
      <c r="E66" s="62"/>
      <c r="F66" s="28">
        <f>F67+F68+F72</f>
        <v>2025.4</v>
      </c>
      <c r="G66" s="51">
        <f>G67+G68+G72</f>
        <v>2025.4</v>
      </c>
    </row>
    <row r="67" spans="1:7" ht="30.7">
      <c r="A67" s="29" t="s">
        <v>79</v>
      </c>
      <c r="B67" s="60"/>
      <c r="C67" s="57" t="s">
        <v>43</v>
      </c>
      <c r="D67" s="61" t="s">
        <v>71</v>
      </c>
      <c r="E67" s="59">
        <v>200</v>
      </c>
      <c r="F67" s="23">
        <v>2025.4</v>
      </c>
      <c r="G67" s="23">
        <v>2025.4</v>
      </c>
    </row>
    <row r="68" spans="1:7" ht="30.7">
      <c r="A68" s="29" t="s">
        <v>89</v>
      </c>
      <c r="B68" s="60"/>
      <c r="C68" s="57"/>
      <c r="D68" s="61" t="s">
        <v>69</v>
      </c>
      <c r="E68" s="59"/>
      <c r="F68" s="31">
        <f>F69+F70</f>
        <v>0</v>
      </c>
      <c r="G68" s="31">
        <f>G69+G70</f>
        <v>0</v>
      </c>
    </row>
    <row r="69" spans="1:7" ht="15.65">
      <c r="A69" s="29"/>
      <c r="B69" s="60"/>
      <c r="C69" s="57" t="s">
        <v>43</v>
      </c>
      <c r="D69" s="61" t="s">
        <v>63</v>
      </c>
      <c r="E69" s="59">
        <v>200</v>
      </c>
      <c r="F69" s="23"/>
      <c r="G69" s="23"/>
    </row>
    <row r="70" spans="1:7" ht="15.65">
      <c r="A70" s="49"/>
      <c r="B70" s="48" t="s">
        <v>73</v>
      </c>
      <c r="C70" s="21" t="s">
        <v>43</v>
      </c>
      <c r="D70" s="11" t="s">
        <v>70</v>
      </c>
      <c r="E70" s="22">
        <v>200</v>
      </c>
      <c r="F70" s="23"/>
      <c r="G70" s="23"/>
    </row>
    <row r="71" spans="1:7" ht="30.7">
      <c r="A71" s="49"/>
      <c r="B71" s="30" t="s">
        <v>74</v>
      </c>
      <c r="C71" s="21" t="s">
        <v>43</v>
      </c>
      <c r="D71" s="11" t="s">
        <v>70</v>
      </c>
      <c r="E71" s="22">
        <v>200</v>
      </c>
      <c r="F71" s="23"/>
      <c r="G71" s="23"/>
    </row>
    <row r="72" spans="1:7" ht="45.7">
      <c r="A72" s="29" t="s">
        <v>90</v>
      </c>
      <c r="B72" s="60"/>
      <c r="C72" s="57" t="s">
        <v>43</v>
      </c>
      <c r="D72" s="61" t="s">
        <v>64</v>
      </c>
      <c r="E72" s="59">
        <v>200</v>
      </c>
      <c r="F72" s="23"/>
      <c r="G72" s="23"/>
    </row>
    <row r="73" spans="1:7" ht="15.65">
      <c r="A73" s="63" t="s">
        <v>76</v>
      </c>
      <c r="B73" s="64"/>
      <c r="C73" s="65" t="s">
        <v>48</v>
      </c>
      <c r="D73" s="66" t="s">
        <v>50</v>
      </c>
      <c r="E73" s="67">
        <v>800</v>
      </c>
      <c r="F73" s="68"/>
      <c r="G73" s="68"/>
    </row>
    <row r="74" spans="1:7" ht="15.65">
      <c r="A74" s="69" t="s">
        <v>8</v>
      </c>
      <c r="B74" s="70"/>
      <c r="C74" s="21"/>
      <c r="D74" s="26"/>
      <c r="E74" s="27"/>
      <c r="F74" s="28">
        <f>F6+F12+F42+F73+F64+F66</f>
        <v>11234.699999999999</v>
      </c>
      <c r="G74" s="51">
        <f>G6+G12+G42+G73+G64+G66</f>
        <v>11234.699999999999</v>
      </c>
    </row>
    <row r="75" spans="1:7" s="2" customFormat="1" ht="15.65">
      <c r="A75" s="71"/>
      <c r="B75" s="72"/>
      <c r="C75" s="71"/>
      <c r="D75" s="72"/>
      <c r="E75" s="73" t="s">
        <v>72</v>
      </c>
      <c r="F75" s="74">
        <f>F40+F41</f>
        <v>136.19999999999999</v>
      </c>
      <c r="G75" s="74">
        <f>G40+G41</f>
        <v>136.19999999999999</v>
      </c>
    </row>
    <row r="76" spans="1:7" s="2" customFormat="1" ht="15.65">
      <c r="A76" s="71" t="s">
        <v>97</v>
      </c>
      <c r="B76" s="72"/>
      <c r="C76" s="71"/>
      <c r="D76" s="72"/>
      <c r="E76" s="73" t="s">
        <v>91</v>
      </c>
      <c r="F76" s="74">
        <f>F48+F58+F70+F46+F53</f>
        <v>262</v>
      </c>
      <c r="G76" s="74">
        <f>G48+G58+G70+G46+G53</f>
        <v>262</v>
      </c>
    </row>
    <row r="77" spans="1:7" s="2" customFormat="1">
      <c r="A77" s="75"/>
      <c r="B77" s="76"/>
      <c r="C77" s="75"/>
      <c r="D77" s="76"/>
      <c r="E77" s="77"/>
      <c r="F77" s="75"/>
      <c r="G77" s="3"/>
    </row>
    <row r="78" spans="1:7" s="2" customFormat="1">
      <c r="A78" s="75"/>
      <c r="B78" s="76"/>
      <c r="C78" s="75"/>
      <c r="D78" s="76"/>
      <c r="E78" s="75"/>
      <c r="F78" s="75"/>
      <c r="G78" s="3"/>
    </row>
    <row r="79" spans="1:7" s="2" customFormat="1">
      <c r="A79" s="3"/>
      <c r="B79" s="78"/>
      <c r="C79" s="75"/>
      <c r="D79" s="76"/>
      <c r="E79" s="75"/>
      <c r="F79" s="75"/>
      <c r="G79" s="75"/>
    </row>
    <row r="80" spans="1:7" s="2" customFormat="1">
      <c r="A80" s="3"/>
      <c r="B80" s="78"/>
      <c r="C80" s="75"/>
      <c r="D80" s="76"/>
      <c r="E80" s="75"/>
      <c r="F80" s="75"/>
      <c r="G80" s="3"/>
    </row>
    <row r="81" spans="1:7" s="2" customFormat="1">
      <c r="A81" s="3"/>
      <c r="B81" s="78"/>
      <c r="C81" s="75"/>
      <c r="D81" s="76"/>
      <c r="E81" s="75"/>
      <c r="F81" s="75"/>
      <c r="G81" s="3"/>
    </row>
    <row r="82" spans="1:7" s="2" customFormat="1">
      <c r="A82" s="3"/>
      <c r="B82" s="78"/>
      <c r="C82" s="75"/>
      <c r="D82" s="76"/>
      <c r="E82" s="75"/>
      <c r="F82" s="75"/>
      <c r="G82" s="3"/>
    </row>
    <row r="83" spans="1:7" s="2" customFormat="1">
      <c r="A83" s="3"/>
      <c r="B83" s="78"/>
      <c r="C83" s="75"/>
      <c r="D83" s="76"/>
      <c r="E83" s="75"/>
      <c r="F83" s="75"/>
      <c r="G83" s="3"/>
    </row>
    <row r="84" spans="1:7" s="2" customFormat="1">
      <c r="A84" s="3"/>
      <c r="B84" s="78"/>
      <c r="C84" s="75"/>
      <c r="D84" s="76"/>
      <c r="E84" s="75"/>
      <c r="F84" s="75"/>
      <c r="G84" s="3"/>
    </row>
    <row r="85" spans="1:7" s="2" customFormat="1">
      <c r="A85" s="3"/>
      <c r="B85" s="78"/>
      <c r="C85" s="75"/>
      <c r="D85" s="76"/>
      <c r="E85" s="75"/>
      <c r="F85" s="75"/>
      <c r="G85" s="3"/>
    </row>
    <row r="86" spans="1:7" s="2" customFormat="1">
      <c r="A86" s="3"/>
      <c r="B86" s="78"/>
      <c r="C86" s="75"/>
      <c r="D86" s="76"/>
      <c r="E86" s="75"/>
      <c r="F86" s="75"/>
      <c r="G86" s="3"/>
    </row>
    <row r="87" spans="1:7" s="2" customFormat="1">
      <c r="A87" s="3"/>
      <c r="B87" s="78"/>
      <c r="C87" s="75"/>
      <c r="D87" s="76"/>
      <c r="E87" s="75"/>
      <c r="F87" s="75"/>
      <c r="G87" s="3"/>
    </row>
    <row r="88" spans="1:7" s="2" customFormat="1">
      <c r="A88" s="3"/>
      <c r="B88" s="78"/>
      <c r="C88" s="75"/>
      <c r="D88" s="76"/>
      <c r="E88" s="75"/>
      <c r="F88" s="75"/>
      <c r="G88" s="3"/>
    </row>
    <row r="89" spans="1:7" s="2" customFormat="1">
      <c r="A89" s="3"/>
      <c r="B89" s="78"/>
      <c r="C89" s="75"/>
      <c r="D89" s="76"/>
      <c r="E89" s="75"/>
      <c r="F89" s="75"/>
      <c r="G89" s="3"/>
    </row>
    <row r="90" spans="1:7" s="2" customFormat="1">
      <c r="A90" s="3"/>
      <c r="B90" s="78"/>
      <c r="C90" s="75"/>
      <c r="D90" s="76"/>
      <c r="E90" s="75"/>
      <c r="F90" s="75"/>
      <c r="G90" s="3"/>
    </row>
    <row r="91" spans="1:7" s="2" customFormat="1">
      <c r="A91" s="3"/>
      <c r="B91" s="78"/>
      <c r="C91" s="75"/>
      <c r="D91" s="76"/>
      <c r="E91" s="75"/>
      <c r="F91" s="75"/>
      <c r="G91" s="3"/>
    </row>
    <row r="92" spans="1:7" s="2" customFormat="1">
      <c r="A92" s="3"/>
      <c r="B92" s="78"/>
      <c r="C92" s="75"/>
      <c r="D92" s="76"/>
      <c r="E92" s="75"/>
      <c r="F92" s="75"/>
      <c r="G92" s="3"/>
    </row>
    <row r="93" spans="1:7" s="2" customFormat="1">
      <c r="A93" s="3"/>
      <c r="B93" s="78"/>
      <c r="C93" s="75"/>
      <c r="D93" s="76"/>
      <c r="E93" s="75"/>
      <c r="F93" s="75"/>
      <c r="G93" s="3"/>
    </row>
    <row r="94" spans="1:7" s="2" customFormat="1">
      <c r="A94" s="3"/>
      <c r="B94" s="78"/>
      <c r="C94" s="75"/>
      <c r="D94" s="76"/>
      <c r="E94" s="75"/>
      <c r="F94" s="75"/>
      <c r="G94" s="3"/>
    </row>
    <row r="95" spans="1:7" s="2" customFormat="1">
      <c r="A95" s="3"/>
      <c r="B95" s="78"/>
      <c r="C95" s="75"/>
      <c r="D95" s="76"/>
      <c r="E95" s="75"/>
      <c r="F95" s="75"/>
      <c r="G95" s="3"/>
    </row>
    <row r="96" spans="1:7" s="2" customFormat="1">
      <c r="A96" s="75"/>
      <c r="B96" s="76"/>
      <c r="C96" s="75"/>
      <c r="D96" s="76"/>
      <c r="E96" s="75"/>
      <c r="F96" s="75"/>
      <c r="G96" s="3"/>
    </row>
    <row r="97" spans="1:7" s="2" customFormat="1">
      <c r="A97" s="75"/>
      <c r="B97" s="76"/>
      <c r="C97" s="75"/>
      <c r="D97" s="76"/>
      <c r="E97" s="75"/>
      <c r="F97" s="75"/>
      <c r="G97" s="3"/>
    </row>
    <row r="98" spans="1:7" s="2" customFormat="1">
      <c r="A98" s="75"/>
      <c r="B98" s="76"/>
      <c r="C98" s="75"/>
      <c r="D98" s="76"/>
      <c r="E98" s="75"/>
      <c r="F98" s="75"/>
      <c r="G98" s="3"/>
    </row>
    <row r="99" spans="1:7" s="2" customFormat="1">
      <c r="A99" s="75"/>
      <c r="B99" s="76"/>
      <c r="C99" s="75"/>
      <c r="D99" s="76"/>
      <c r="E99" s="75"/>
      <c r="F99" s="75"/>
      <c r="G99" s="3"/>
    </row>
    <row r="100" spans="1:7" s="2" customFormat="1">
      <c r="A100" s="75"/>
      <c r="B100" s="76"/>
      <c r="C100" s="75"/>
      <c r="D100" s="76"/>
      <c r="E100" s="75"/>
      <c r="F100" s="75"/>
      <c r="G100" s="3"/>
    </row>
    <row r="101" spans="1:7" s="2" customFormat="1">
      <c r="A101" s="75"/>
      <c r="B101" s="76"/>
      <c r="C101" s="75"/>
      <c r="D101" s="76"/>
      <c r="E101" s="75"/>
      <c r="F101" s="75"/>
      <c r="G101" s="3"/>
    </row>
    <row r="102" spans="1:7" s="2" customFormat="1">
      <c r="A102" s="75"/>
      <c r="B102" s="76"/>
      <c r="C102" s="75"/>
      <c r="D102" s="76"/>
      <c r="E102" s="75"/>
      <c r="F102" s="75"/>
      <c r="G102" s="3"/>
    </row>
    <row r="103" spans="1:7" s="2" customFormat="1">
      <c r="A103" s="75"/>
      <c r="B103" s="76"/>
      <c r="C103" s="75"/>
      <c r="D103" s="76"/>
      <c r="E103" s="75"/>
      <c r="F103" s="75"/>
      <c r="G103" s="3"/>
    </row>
    <row r="104" spans="1:7" s="2" customFormat="1">
      <c r="A104" s="75"/>
      <c r="B104" s="76"/>
      <c r="C104" s="75"/>
      <c r="D104" s="76"/>
      <c r="E104" s="75"/>
      <c r="F104" s="75"/>
      <c r="G104" s="3"/>
    </row>
    <row r="105" spans="1:7" s="2" customFormat="1">
      <c r="A105" s="75"/>
      <c r="B105" s="76"/>
      <c r="C105" s="75"/>
      <c r="D105" s="76"/>
      <c r="E105" s="75"/>
      <c r="F105" s="75"/>
      <c r="G105" s="3"/>
    </row>
    <row r="106" spans="1:7" s="2" customFormat="1">
      <c r="A106" s="75"/>
      <c r="B106" s="76"/>
      <c r="C106" s="75"/>
      <c r="D106" s="76"/>
      <c r="E106" s="75"/>
      <c r="F106" s="75"/>
      <c r="G106" s="3"/>
    </row>
    <row r="107" spans="1:7" s="2" customFormat="1">
      <c r="A107" s="75"/>
      <c r="B107" s="76"/>
      <c r="C107" s="75"/>
      <c r="D107" s="76"/>
      <c r="E107" s="75"/>
      <c r="F107" s="75"/>
      <c r="G107" s="3"/>
    </row>
    <row r="108" spans="1:7" s="2" customFormat="1">
      <c r="A108" s="75"/>
      <c r="B108" s="76"/>
      <c r="C108" s="75"/>
      <c r="D108" s="76"/>
      <c r="E108" s="75"/>
      <c r="F108" s="75"/>
      <c r="G108" s="3"/>
    </row>
    <row r="109" spans="1:7" s="2" customFormat="1">
      <c r="A109" s="75"/>
      <c r="B109" s="76"/>
      <c r="C109" s="75"/>
      <c r="D109" s="76"/>
      <c r="E109" s="75"/>
      <c r="F109" s="75"/>
      <c r="G109" s="3"/>
    </row>
    <row r="110" spans="1:7" s="2" customFormat="1">
      <c r="A110" s="75"/>
      <c r="B110" s="76"/>
      <c r="C110" s="75"/>
      <c r="D110" s="76"/>
      <c r="E110" s="75"/>
      <c r="F110" s="75"/>
      <c r="G110" s="3"/>
    </row>
    <row r="111" spans="1:7">
      <c r="A111" s="79"/>
      <c r="B111" s="80"/>
      <c r="C111" s="81"/>
      <c r="D111" s="82"/>
      <c r="E111" s="75"/>
      <c r="F111" s="79"/>
    </row>
    <row r="112" spans="1:7">
      <c r="A112" s="79"/>
      <c r="B112" s="80"/>
      <c r="C112" s="81"/>
      <c r="D112" s="82"/>
      <c r="E112" s="75"/>
      <c r="F112" s="79"/>
    </row>
    <row r="113" spans="1:7">
      <c r="A113" s="79"/>
      <c r="B113" s="80"/>
      <c r="C113" s="81"/>
      <c r="D113" s="82"/>
      <c r="E113" s="75"/>
      <c r="F113" s="79"/>
    </row>
    <row r="114" spans="1:7">
      <c r="A114" s="79"/>
      <c r="B114" s="80"/>
      <c r="C114" s="81"/>
      <c r="D114" s="82"/>
      <c r="E114" s="75"/>
      <c r="F114" s="79"/>
    </row>
    <row r="115" spans="1:7">
      <c r="A115" s="79"/>
      <c r="B115" s="80"/>
      <c r="C115" s="81"/>
      <c r="D115" s="82"/>
      <c r="E115" s="75"/>
      <c r="F115" s="79"/>
    </row>
    <row r="116" spans="1:7">
      <c r="A116" s="79"/>
      <c r="B116" s="80"/>
      <c r="C116" s="81"/>
      <c r="D116" s="82"/>
      <c r="E116" s="75"/>
      <c r="F116" s="79"/>
    </row>
    <row r="117" spans="1:7">
      <c r="A117" s="79"/>
      <c r="B117" s="80"/>
      <c r="C117" s="81"/>
      <c r="D117" s="82"/>
      <c r="E117" s="75"/>
      <c r="F117" s="79"/>
    </row>
    <row r="118" spans="1:7">
      <c r="A118" s="79"/>
      <c r="B118" s="80"/>
      <c r="C118" s="81"/>
      <c r="D118" s="82"/>
      <c r="E118" s="75"/>
      <c r="F118" s="79"/>
    </row>
    <row r="119" spans="1:7">
      <c r="A119" s="79"/>
      <c r="B119" s="80"/>
      <c r="C119" s="81"/>
      <c r="D119" s="82"/>
      <c r="E119" s="75"/>
      <c r="F119" s="79"/>
    </row>
    <row r="120" spans="1:7">
      <c r="A120" s="79"/>
      <c r="B120" s="80"/>
      <c r="C120" s="81"/>
      <c r="D120" s="82"/>
      <c r="E120" s="75"/>
      <c r="F120" s="79"/>
    </row>
    <row r="121" spans="1:7">
      <c r="G121" s="87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5:A16"/>
    <mergeCell ref="C15:C16"/>
    <mergeCell ref="D15:D16"/>
    <mergeCell ref="E15:E16"/>
    <mergeCell ref="F15:F16"/>
    <mergeCell ref="G15:G16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34:G35"/>
    <mergeCell ref="A42:A43"/>
    <mergeCell ref="C42:C43"/>
    <mergeCell ref="D42:D43"/>
    <mergeCell ref="E42:E43"/>
    <mergeCell ref="F42:F43"/>
    <mergeCell ref="G42:G43"/>
    <mergeCell ref="A34:A35"/>
    <mergeCell ref="C34:C35"/>
    <mergeCell ref="D34:D35"/>
    <mergeCell ref="E34:E35"/>
    <mergeCell ref="F34:F35"/>
    <mergeCell ref="G44:G45"/>
    <mergeCell ref="A44:A45"/>
    <mergeCell ref="C44:C45"/>
    <mergeCell ref="D44:D45"/>
    <mergeCell ref="E44:E45"/>
    <mergeCell ref="F44:F45"/>
  </mergeCells>
  <pageMargins left="0.70866141732283472" right="0.21" top="0.5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2025-01-20T06:04:51Z</cp:lastPrinted>
  <dcterms:created xsi:type="dcterms:W3CDTF">2015-03-06T04:53:28Z</dcterms:created>
  <dcterms:modified xsi:type="dcterms:W3CDTF">2025-01-20T06:04:54Z</dcterms:modified>
</cp:coreProperties>
</file>