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2" r:id="rId1"/>
  </sheets>
  <definedNames>
    <definedName name="_xlnm.Print_Area" localSheetId="0">Лист1!$A$1:$G$78</definedName>
  </definedNames>
  <calcPr calcId="124519"/>
</workbook>
</file>

<file path=xl/calcChain.xml><?xml version="1.0" encoding="utf-8"?>
<calcChain xmlns="http://schemas.openxmlformats.org/spreadsheetml/2006/main">
  <c r="G39" i="12"/>
  <c r="G12"/>
  <c r="G76"/>
  <c r="G77" l="1"/>
  <c r="F77"/>
  <c r="G44"/>
  <c r="F44"/>
  <c r="G7"/>
  <c r="F7"/>
  <c r="F76" l="1"/>
  <c r="G50"/>
  <c r="F50"/>
  <c r="F6"/>
  <c r="G6"/>
  <c r="G69"/>
  <c r="G67" s="1"/>
  <c r="F69"/>
  <c r="F67" s="1"/>
  <c r="G65"/>
  <c r="F65"/>
  <c r="G62"/>
  <c r="F62"/>
  <c r="G56"/>
  <c r="F56"/>
  <c r="F39"/>
  <c r="G34"/>
  <c r="F34"/>
  <c r="G27"/>
  <c r="F27"/>
  <c r="G20"/>
  <c r="F20"/>
  <c r="G15"/>
  <c r="F15"/>
  <c r="G13"/>
  <c r="F13"/>
  <c r="G42" l="1"/>
  <c r="F42"/>
  <c r="F12"/>
  <c r="G75" l="1"/>
  <c r="F75"/>
</calcChain>
</file>

<file path=xl/sharedStrings.xml><?xml version="1.0" encoding="utf-8"?>
<sst xmlns="http://schemas.openxmlformats.org/spreadsheetml/2006/main" count="151" uniqueCount="101">
  <si>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</si>
  <si>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</si>
  <si>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</si>
  <si>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</si>
  <si>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</si>
  <si>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</si>
  <si>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</si>
  <si>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</si>
  <si>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</si>
  <si>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</si>
  <si>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</si>
  <si>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</si>
  <si>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</si>
  <si>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</si>
  <si>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</si>
  <si>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</si>
  <si>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</si>
  <si>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</si>
  <si>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</si>
  <si>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</si>
  <si>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</si>
  <si>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</si>
  <si>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</si>
  <si>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</si>
  <si>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</si>
  <si>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</si>
  <si>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</si>
  <si>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</si>
  <si>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</si>
  <si>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</si>
  <si>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</si>
  <si>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</si>
  <si>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</si>
  <si>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</si>
  <si>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</si>
  <si>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</si>
  <si>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</si>
  <si>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</si>
  <si>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</si>
  <si>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</si>
  <si>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</si>
  <si>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</si>
  <si>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</si>
  <si>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</si>
  <si>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</si>
  <si>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</si>
  <si>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</si>
  <si>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</si>
  <si>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</si>
  <si>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</si>
  <si>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99 1 01 92070</t>
  </si>
  <si>
    <t>11 1 00 00000</t>
  </si>
  <si>
    <t>19 2 00 00000</t>
  </si>
  <si>
    <t>05 0 00 00000</t>
  </si>
  <si>
    <t>05 1 01 90390</t>
  </si>
  <si>
    <t>16 7 00 00000</t>
  </si>
  <si>
    <t>16 7 01 51180</t>
  </si>
  <si>
    <t>19 6 01 90850</t>
  </si>
  <si>
    <t>19 4 01 90530</t>
  </si>
  <si>
    <t>24 0 00 00000</t>
  </si>
  <si>
    <t>19 4 00 00000</t>
  </si>
  <si>
    <t>19 6 00 00000</t>
  </si>
  <si>
    <t>19 6 02 88690</t>
  </si>
  <si>
    <t>24 2 01 81290</t>
  </si>
  <si>
    <t>24 3 01 81290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</si>
  <si>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</si>
  <si>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</si>
  <si>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</si>
  <si>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</si>
  <si>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24 2 00 00000</t>
  </si>
  <si>
    <t>24 2 01 S8850</t>
  </si>
  <si>
    <t>24 1 01 81290</t>
  </si>
  <si>
    <t>ФБ</t>
  </si>
  <si>
    <t xml:space="preserve">ОБ </t>
  </si>
  <si>
    <t>соф.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</si>
  <si>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</si>
  <si>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</si>
  <si>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</si>
  <si>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Селявинского сельского поселения»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</si>
  <si>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</si>
  <si>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 xml:space="preserve">2.1. Подпрограмма «Функционирование главы муниципального образования»                                                          </t>
  </si>
  <si>
    <t xml:space="preserve">3.4. Подпрограмма «Энергосбережение и повышение энергетической эффективности»                                             </t>
  </si>
  <si>
    <t>19 4 01 S8530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</si>
  <si>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</si>
  <si>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</si>
  <si>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</si>
  <si>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</si>
  <si>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</si>
  <si>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</si>
  <si>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Селявинского сельского поселения»</t>
  </si>
  <si>
    <t>5.3.Подпрограмма «Комплекс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</si>
  <si>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ОБ</t>
  </si>
  <si>
    <t>19 3 01 88050</t>
  </si>
  <si>
    <t>0502</t>
  </si>
  <si>
    <t>19 3 02 98500</t>
  </si>
  <si>
    <t>План</t>
  </si>
  <si>
    <t>Факт</t>
  </si>
  <si>
    <t>Глава Селявинского сельского поселения:                           А.Н. Семченко</t>
  </si>
  <si>
    <t>19 2 01 70100</t>
  </si>
  <si>
    <t xml:space="preserve"> сельского поселения за  9 месяцев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</si>
  <si>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 xml:space="preserve">Селявинского 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</si>
</sst>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165" fontId="10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165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5" fontId="8" fillId="3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wrapText="1"/>
    </xf>
    <xf numFmtId="165" fontId="8" fillId="3" borderId="3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3" fillId="0" borderId="1" xfId="0" applyFont="1" applyBorder="1"/>
    <xf numFmtId="0" fontId="9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0" borderId="0" xfId="0" applyFont="1" applyFill="1" applyAlignment="1"/>
    <xf numFmtId="0" fontId="8" fillId="0" borderId="0" xfId="0" applyFont="1" applyFill="1" applyAlignment="1"/>
    <xf numFmtId="0" fontId="12" fillId="0" borderId="0" xfId="0" applyFont="1" applyFill="1" applyAlignment="1">
      <alignment vertical="top"/>
    </xf>
    <xf numFmtId="165" fontId="6" fillId="0" borderId="0" xfId="0" applyNumberFormat="1" applyFont="1" applyFill="1" applyAlignment="1"/>
    <xf numFmtId="0" fontId="3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0" fontId="3" fillId="0" borderId="0" xfId="0" applyFont="1" applyAlignment="1"/>
    <xf numFmtId="0" fontId="13" fillId="0" borderId="0" xfId="0" applyFont="1" applyAlignment="1"/>
    <xf numFmtId="0" fontId="3" fillId="2" borderId="0" xfId="0" applyFont="1" applyFill="1" applyAlignment="1"/>
    <xf numFmtId="0" fontId="13" fillId="2" borderId="0" xfId="0" applyFont="1" applyFill="1" applyAlignment="1"/>
    <xf numFmtId="0" fontId="3" fillId="0" borderId="0" xfId="0" applyFont="1"/>
    <xf numFmtId="0" fontId="13" fillId="0" borderId="0" xfId="0" applyFont="1"/>
    <xf numFmtId="0" fontId="3" fillId="2" borderId="0" xfId="0" applyFont="1" applyFill="1"/>
    <xf numFmtId="0" fontId="13" fillId="2" borderId="0" xfId="0" applyFont="1" applyFill="1"/>
    <xf numFmtId="164" fontId="3" fillId="0" borderId="0" xfId="0" applyNumberFormat="1" applyFont="1"/>
    <xf numFmtId="0" fontId="8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2"/>
  <sheetViews>
    <sheetView tabSelected="1" workbookViewId="0">
      <selection activeCell="A6" sqref="A6"/>
    </sheetView>
  </sheetViews>
  <sheetFormatPr defaultRowHeight="15.05"/>
  <cols>
    <col min="1" max="1" width="93.88671875" style="111" customWidth="1"/>
    <col min="2" max="2" width="5.5546875" style="112" customWidth="1"/>
    <col min="3" max="3" width="6.44140625" style="113" customWidth="1"/>
    <col min="4" max="4" width="16.33203125" style="114" customWidth="1"/>
    <col min="5" max="5" width="5.77734375" style="4" customWidth="1"/>
    <col min="6" max="6" width="12" style="114" customWidth="1"/>
    <col min="7" max="7" width="12.5546875" style="111" customWidth="1"/>
  </cols>
  <sheetData>
    <row r="1" spans="1:7">
      <c r="A1" s="3" t="s">
        <v>100</v>
      </c>
      <c r="B1" s="3"/>
      <c r="C1" s="3"/>
      <c r="D1" s="3"/>
      <c r="E1" s="3"/>
      <c r="F1" s="3"/>
      <c r="G1" s="4"/>
    </row>
    <row r="2" spans="1:7">
      <c r="A2" s="3"/>
      <c r="B2" s="3"/>
      <c r="C2" s="3"/>
      <c r="D2" s="3"/>
      <c r="E2" s="3"/>
      <c r="F2" s="3"/>
      <c r="G2" s="4"/>
    </row>
    <row r="3" spans="1:7" ht="17.55">
      <c r="A3" s="5" t="s">
        <v>99</v>
      </c>
      <c r="B3" s="5"/>
      <c r="C3" s="5"/>
      <c r="D3" s="5"/>
      <c r="E3" s="5"/>
      <c r="F3" s="5"/>
      <c r="G3" s="6"/>
    </row>
    <row r="4" spans="1:7" ht="17.55">
      <c r="A4" s="7"/>
      <c r="B4" s="8"/>
      <c r="C4" s="7"/>
      <c r="D4" s="8"/>
      <c r="E4" s="7"/>
      <c r="F4" s="9"/>
      <c r="G4" s="10" t="s">
        <v>84</v>
      </c>
    </row>
    <row r="5" spans="1:7" ht="30.7">
      <c r="A5" s="11" t="s">
        <v>0</v>
      </c>
      <c r="B5" s="12"/>
      <c r="C5" s="13" t="s">
        <v>25</v>
      </c>
      <c r="D5" s="13" t="s">
        <v>9</v>
      </c>
      <c r="E5" s="116" t="s">
        <v>26</v>
      </c>
      <c r="F5" s="14" t="s">
        <v>95</v>
      </c>
      <c r="G5" s="14" t="s">
        <v>96</v>
      </c>
    </row>
    <row r="6" spans="1:7" ht="15.65">
      <c r="A6" s="15" t="s">
        <v>1</v>
      </c>
      <c r="B6" s="16"/>
      <c r="C6" s="14"/>
      <c r="D6" s="17" t="s">
        <v>22</v>
      </c>
      <c r="E6" s="117"/>
      <c r="F6" s="18">
        <f>F7</f>
        <v>2685.4</v>
      </c>
      <c r="G6" s="18">
        <f t="shared" ref="G6" si="0">G7</f>
        <v>1553.3999999999999</v>
      </c>
    </row>
    <row r="7" spans="1:7" ht="15.65">
      <c r="A7" s="19" t="s">
        <v>2</v>
      </c>
      <c r="B7" s="20"/>
      <c r="C7" s="21"/>
      <c r="D7" s="22" t="s">
        <v>51</v>
      </c>
      <c r="E7" s="23"/>
      <c r="F7" s="24">
        <f>F9+F10+F11</f>
        <v>2685.4</v>
      </c>
      <c r="G7" s="24">
        <f>G9+G10+G11</f>
        <v>1553.3999999999999</v>
      </c>
    </row>
    <row r="8" spans="1:7" ht="15.65">
      <c r="A8" s="19"/>
      <c r="B8" s="25"/>
      <c r="C8" s="26"/>
      <c r="D8" s="27"/>
      <c r="E8" s="28"/>
      <c r="F8" s="29"/>
      <c r="G8" s="29"/>
    </row>
    <row r="9" spans="1:7" ht="15.65">
      <c r="A9" s="30"/>
      <c r="B9" s="31"/>
      <c r="C9" s="32" t="s">
        <v>27</v>
      </c>
      <c r="D9" s="13" t="s">
        <v>10</v>
      </c>
      <c r="E9" s="33">
        <v>100</v>
      </c>
      <c r="F9" s="34">
        <v>1861.5</v>
      </c>
      <c r="G9" s="34">
        <v>1192.5999999999999</v>
      </c>
    </row>
    <row r="10" spans="1:7" ht="15.65">
      <c r="A10" s="30"/>
      <c r="B10" s="31"/>
      <c r="C10" s="32" t="s">
        <v>27</v>
      </c>
      <c r="D10" s="13" t="s">
        <v>10</v>
      </c>
      <c r="E10" s="33">
        <v>200</v>
      </c>
      <c r="F10" s="34">
        <v>812.9</v>
      </c>
      <c r="G10" s="34">
        <v>355.5</v>
      </c>
    </row>
    <row r="11" spans="1:7" ht="15.65">
      <c r="A11" s="30"/>
      <c r="B11" s="31"/>
      <c r="C11" s="32" t="s">
        <v>27</v>
      </c>
      <c r="D11" s="13" t="s">
        <v>10</v>
      </c>
      <c r="E11" s="33">
        <v>800</v>
      </c>
      <c r="F11" s="34">
        <v>11</v>
      </c>
      <c r="G11" s="34">
        <v>5.3</v>
      </c>
    </row>
    <row r="12" spans="1:7" ht="30.7">
      <c r="A12" s="35" t="s">
        <v>3</v>
      </c>
      <c r="B12" s="36"/>
      <c r="C12" s="32"/>
      <c r="D12" s="37" t="s">
        <v>11</v>
      </c>
      <c r="E12" s="38"/>
      <c r="F12" s="39">
        <f>F13+F15+F20+F27+F34+F38+F39</f>
        <v>5962.3</v>
      </c>
      <c r="G12" s="39">
        <f>G13+G15+G20+G27+G34+G38+G39</f>
        <v>4144.2999999999993</v>
      </c>
    </row>
    <row r="13" spans="1:7" ht="15.65">
      <c r="A13" s="40" t="s">
        <v>80</v>
      </c>
      <c r="B13" s="41"/>
      <c r="C13" s="32"/>
      <c r="D13" s="13" t="s">
        <v>83</v>
      </c>
      <c r="E13" s="33"/>
      <c r="F13" s="42">
        <f>F14</f>
        <v>1246.8</v>
      </c>
      <c r="G13" s="42">
        <f t="shared" ref="G13" si="1">G14</f>
        <v>990.4</v>
      </c>
    </row>
    <row r="14" spans="1:7" ht="15.65">
      <c r="A14" s="43"/>
      <c r="B14" s="41"/>
      <c r="C14" s="32" t="s">
        <v>28</v>
      </c>
      <c r="D14" s="13" t="s">
        <v>12</v>
      </c>
      <c r="E14" s="33">
        <v>100</v>
      </c>
      <c r="F14" s="34">
        <v>1246.8</v>
      </c>
      <c r="G14" s="34">
        <v>990.4</v>
      </c>
    </row>
    <row r="15" spans="1:7" ht="15.65">
      <c r="A15" s="44" t="s">
        <v>4</v>
      </c>
      <c r="B15" s="20"/>
      <c r="C15" s="45"/>
      <c r="D15" s="22" t="s">
        <v>31</v>
      </c>
      <c r="E15" s="23"/>
      <c r="F15" s="24">
        <f>F17+F18+F19</f>
        <v>1534.2</v>
      </c>
      <c r="G15" s="24">
        <f t="shared" ref="G15" si="2">G17+G18+G19</f>
        <v>993.1</v>
      </c>
    </row>
    <row r="16" spans="1:7" ht="15.65">
      <c r="A16" s="46"/>
      <c r="B16" s="25"/>
      <c r="C16" s="47"/>
      <c r="D16" s="27"/>
      <c r="E16" s="28"/>
      <c r="F16" s="29"/>
      <c r="G16" s="29"/>
    </row>
    <row r="17" spans="1:7" ht="15.65">
      <c r="A17" s="48"/>
      <c r="B17" s="25"/>
      <c r="C17" s="49" t="s">
        <v>29</v>
      </c>
      <c r="D17" s="13" t="s">
        <v>13</v>
      </c>
      <c r="E17" s="33">
        <v>100</v>
      </c>
      <c r="F17" s="34">
        <v>615.1</v>
      </c>
      <c r="G17" s="34">
        <v>413.4</v>
      </c>
    </row>
    <row r="18" spans="1:7" ht="15.65">
      <c r="A18" s="50"/>
      <c r="B18" s="25"/>
      <c r="C18" s="49" t="s">
        <v>29</v>
      </c>
      <c r="D18" s="13" t="s">
        <v>13</v>
      </c>
      <c r="E18" s="33">
        <v>200</v>
      </c>
      <c r="F18" s="34">
        <v>914.1</v>
      </c>
      <c r="G18" s="34">
        <v>579.70000000000005</v>
      </c>
    </row>
    <row r="19" spans="1:7" ht="15.65">
      <c r="A19" s="51"/>
      <c r="B19" s="25"/>
      <c r="C19" s="49" t="s">
        <v>29</v>
      </c>
      <c r="D19" s="13" t="s">
        <v>13</v>
      </c>
      <c r="E19" s="33">
        <v>800</v>
      </c>
      <c r="F19" s="34">
        <v>5</v>
      </c>
      <c r="G19" s="34"/>
    </row>
    <row r="20" spans="1:7" ht="15.65">
      <c r="A20" s="52" t="s">
        <v>5</v>
      </c>
      <c r="B20" s="53"/>
      <c r="C20" s="45"/>
      <c r="D20" s="22" t="s">
        <v>30</v>
      </c>
      <c r="E20" s="23"/>
      <c r="F20" s="24">
        <f>F22+F23+F25+F24+F26</f>
        <v>2662.1</v>
      </c>
      <c r="G20" s="24">
        <f t="shared" ref="G20" si="3">G22+G23+G25+G24+G26</f>
        <v>1822.8999999999999</v>
      </c>
    </row>
    <row r="21" spans="1:7" ht="15.65">
      <c r="A21" s="52"/>
      <c r="B21" s="54"/>
      <c r="C21" s="47"/>
      <c r="D21" s="27"/>
      <c r="E21" s="28"/>
      <c r="F21" s="29"/>
      <c r="G21" s="29"/>
    </row>
    <row r="22" spans="1:7" ht="15.65">
      <c r="A22" s="55"/>
      <c r="B22" s="41"/>
      <c r="C22" s="32" t="s">
        <v>32</v>
      </c>
      <c r="D22" s="13" t="s">
        <v>23</v>
      </c>
      <c r="E22" s="33">
        <v>100</v>
      </c>
      <c r="F22" s="34">
        <v>2124.1</v>
      </c>
      <c r="G22" s="34">
        <v>1434.2</v>
      </c>
    </row>
    <row r="23" spans="1:7" ht="15.65">
      <c r="A23" s="55"/>
      <c r="B23" s="41"/>
      <c r="C23" s="32" t="s">
        <v>32</v>
      </c>
      <c r="D23" s="13" t="s">
        <v>23</v>
      </c>
      <c r="E23" s="33">
        <v>200</v>
      </c>
      <c r="F23" s="34">
        <v>461.7</v>
      </c>
      <c r="G23" s="34">
        <v>387.9</v>
      </c>
    </row>
    <row r="24" spans="1:7" ht="15.65">
      <c r="A24" s="40"/>
      <c r="B24" s="41"/>
      <c r="C24" s="32" t="s">
        <v>32</v>
      </c>
      <c r="D24" s="13" t="s">
        <v>23</v>
      </c>
      <c r="E24" s="33">
        <v>800</v>
      </c>
      <c r="F24" s="34">
        <v>1.3</v>
      </c>
      <c r="G24" s="34">
        <v>0.8</v>
      </c>
    </row>
    <row r="25" spans="1:7" ht="15.65">
      <c r="A25" s="55"/>
      <c r="B25" s="41"/>
      <c r="C25" s="32" t="s">
        <v>32</v>
      </c>
      <c r="D25" s="13" t="s">
        <v>33</v>
      </c>
      <c r="E25" s="33">
        <v>200</v>
      </c>
      <c r="F25" s="34">
        <v>46</v>
      </c>
      <c r="G25" s="34"/>
    </row>
    <row r="26" spans="1:7" ht="15.65">
      <c r="A26" s="40"/>
      <c r="B26" s="41"/>
      <c r="C26" s="32" t="s">
        <v>32</v>
      </c>
      <c r="D26" s="13" t="s">
        <v>33</v>
      </c>
      <c r="E26" s="56">
        <v>800</v>
      </c>
      <c r="F26" s="34">
        <v>29</v>
      </c>
      <c r="G26" s="34"/>
    </row>
    <row r="27" spans="1:7" ht="15.65">
      <c r="A27" s="57" t="s">
        <v>6</v>
      </c>
      <c r="B27" s="53"/>
      <c r="C27" s="45"/>
      <c r="D27" s="22" t="s">
        <v>34</v>
      </c>
      <c r="E27" s="23"/>
      <c r="F27" s="24">
        <f>F30+F31+F32+F33</f>
        <v>149</v>
      </c>
      <c r="G27" s="24">
        <f t="shared" ref="G27" si="4">G30+G31+G32+G33</f>
        <v>110</v>
      </c>
    </row>
    <row r="28" spans="1:7" ht="15.65">
      <c r="A28" s="58"/>
      <c r="B28" s="59"/>
      <c r="C28" s="60"/>
      <c r="D28" s="61"/>
      <c r="E28" s="62"/>
      <c r="F28" s="63"/>
      <c r="G28" s="63"/>
    </row>
    <row r="29" spans="1:7" ht="15.65">
      <c r="A29" s="64"/>
      <c r="B29" s="54"/>
      <c r="C29" s="47"/>
      <c r="D29" s="27"/>
      <c r="E29" s="28"/>
      <c r="F29" s="29"/>
      <c r="G29" s="29"/>
    </row>
    <row r="30" spans="1:7" ht="15.65">
      <c r="A30" s="65"/>
      <c r="B30" s="53"/>
      <c r="C30" s="66" t="s">
        <v>35</v>
      </c>
      <c r="D30" s="13" t="s">
        <v>14</v>
      </c>
      <c r="E30" s="56">
        <v>800</v>
      </c>
      <c r="F30" s="67">
        <v>5</v>
      </c>
      <c r="G30" s="67"/>
    </row>
    <row r="31" spans="1:7" ht="15.65">
      <c r="A31" s="65"/>
      <c r="B31" s="53"/>
      <c r="C31" s="66" t="s">
        <v>36</v>
      </c>
      <c r="D31" s="13" t="s">
        <v>16</v>
      </c>
      <c r="E31" s="56">
        <v>700</v>
      </c>
      <c r="F31" s="67">
        <v>2</v>
      </c>
      <c r="G31" s="67"/>
    </row>
    <row r="32" spans="1:7" ht="15.65">
      <c r="A32" s="65"/>
      <c r="B32" s="53"/>
      <c r="C32" s="66" t="s">
        <v>29</v>
      </c>
      <c r="D32" s="13" t="s">
        <v>15</v>
      </c>
      <c r="E32" s="56">
        <v>500</v>
      </c>
      <c r="F32" s="67">
        <v>141</v>
      </c>
      <c r="G32" s="67">
        <v>110</v>
      </c>
    </row>
    <row r="33" spans="1:7" ht="15.65">
      <c r="A33" s="65"/>
      <c r="B33" s="53"/>
      <c r="C33" s="66" t="s">
        <v>41</v>
      </c>
      <c r="D33" s="13" t="s">
        <v>15</v>
      </c>
      <c r="E33" s="56">
        <v>500</v>
      </c>
      <c r="F33" s="67">
        <v>1</v>
      </c>
      <c r="G33" s="67"/>
    </row>
    <row r="34" spans="1:7" ht="15.65">
      <c r="A34" s="44" t="s">
        <v>85</v>
      </c>
      <c r="B34" s="20"/>
      <c r="C34" s="45"/>
      <c r="D34" s="22" t="s">
        <v>37</v>
      </c>
      <c r="E34" s="23"/>
      <c r="F34" s="24">
        <f>F36+F37</f>
        <v>147</v>
      </c>
      <c r="G34" s="24">
        <f t="shared" ref="G34" si="5">G36+G37</f>
        <v>73.900000000000006</v>
      </c>
    </row>
    <row r="35" spans="1:7" ht="15.65">
      <c r="A35" s="46"/>
      <c r="B35" s="25"/>
      <c r="C35" s="47"/>
      <c r="D35" s="27"/>
      <c r="E35" s="28"/>
      <c r="F35" s="29"/>
      <c r="G35" s="29"/>
    </row>
    <row r="36" spans="1:7" ht="15.65">
      <c r="A36" s="51"/>
      <c r="B36" s="25"/>
      <c r="C36" s="49" t="s">
        <v>38</v>
      </c>
      <c r="D36" s="13" t="s">
        <v>49</v>
      </c>
      <c r="E36" s="68">
        <v>200</v>
      </c>
      <c r="F36" s="69">
        <v>17</v>
      </c>
      <c r="G36" s="69">
        <v>4</v>
      </c>
    </row>
    <row r="37" spans="1:7" ht="15.65">
      <c r="A37" s="51"/>
      <c r="B37" s="25"/>
      <c r="C37" s="49" t="s">
        <v>39</v>
      </c>
      <c r="D37" s="13" t="s">
        <v>17</v>
      </c>
      <c r="E37" s="68">
        <v>200</v>
      </c>
      <c r="F37" s="69">
        <v>130</v>
      </c>
      <c r="G37" s="69">
        <v>69.900000000000006</v>
      </c>
    </row>
    <row r="38" spans="1:7" ht="15.65">
      <c r="A38" s="40" t="s">
        <v>86</v>
      </c>
      <c r="B38" s="41"/>
      <c r="C38" s="32" t="s">
        <v>40</v>
      </c>
      <c r="D38" s="13" t="s">
        <v>18</v>
      </c>
      <c r="E38" s="33">
        <v>300</v>
      </c>
      <c r="F38" s="69">
        <v>87</v>
      </c>
      <c r="G38" s="69">
        <v>65.099999999999994</v>
      </c>
    </row>
    <row r="39" spans="1:7" ht="30.7">
      <c r="A39" s="40" t="s">
        <v>87</v>
      </c>
      <c r="B39" s="41"/>
      <c r="C39" s="32"/>
      <c r="D39" s="13" t="s">
        <v>55</v>
      </c>
      <c r="E39" s="33"/>
      <c r="F39" s="42">
        <f>F40+F41</f>
        <v>136.19999999999999</v>
      </c>
      <c r="G39" s="42">
        <f>G40+G41</f>
        <v>88.9</v>
      </c>
    </row>
    <row r="40" spans="1:7" ht="15.65">
      <c r="A40" s="70"/>
      <c r="B40" s="71" t="s">
        <v>72</v>
      </c>
      <c r="C40" s="32" t="s">
        <v>42</v>
      </c>
      <c r="D40" s="13" t="s">
        <v>56</v>
      </c>
      <c r="E40" s="33">
        <v>100</v>
      </c>
      <c r="F40" s="34">
        <v>123</v>
      </c>
      <c r="G40" s="34">
        <v>88.9</v>
      </c>
    </row>
    <row r="41" spans="1:7" ht="15.65">
      <c r="A41" s="72"/>
      <c r="B41" s="71" t="s">
        <v>72</v>
      </c>
      <c r="C41" s="32" t="s">
        <v>42</v>
      </c>
      <c r="D41" s="13" t="s">
        <v>56</v>
      </c>
      <c r="E41" s="33">
        <v>200</v>
      </c>
      <c r="F41" s="34">
        <v>13.2</v>
      </c>
      <c r="G41" s="34"/>
    </row>
    <row r="42" spans="1:7" ht="15.65">
      <c r="A42" s="73" t="s">
        <v>7</v>
      </c>
      <c r="B42" s="74"/>
      <c r="C42" s="45"/>
      <c r="D42" s="75" t="s">
        <v>19</v>
      </c>
      <c r="E42" s="76"/>
      <c r="F42" s="77">
        <f>F44+F50+F56+F61+F62</f>
        <v>1647.9</v>
      </c>
      <c r="G42" s="77">
        <f>G44+G50+G56+G61+G62</f>
        <v>350.7</v>
      </c>
    </row>
    <row r="43" spans="1:7" ht="15.65">
      <c r="A43" s="73"/>
      <c r="B43" s="78"/>
      <c r="C43" s="47"/>
      <c r="D43" s="79"/>
      <c r="E43" s="80"/>
      <c r="F43" s="77"/>
      <c r="G43" s="77"/>
    </row>
    <row r="44" spans="1:7" ht="15.65">
      <c r="A44" s="44" t="s">
        <v>88</v>
      </c>
      <c r="B44" s="20"/>
      <c r="C44" s="45"/>
      <c r="D44" s="22" t="s">
        <v>52</v>
      </c>
      <c r="E44" s="23"/>
      <c r="F44" s="24">
        <f>F47+F48+F49+F46</f>
        <v>302.39999999999998</v>
      </c>
      <c r="G44" s="24">
        <f>G47+G48+G49+G46</f>
        <v>183.9</v>
      </c>
    </row>
    <row r="45" spans="1:7" ht="15.65">
      <c r="A45" s="46"/>
      <c r="B45" s="25"/>
      <c r="C45" s="47"/>
      <c r="D45" s="27"/>
      <c r="E45" s="28"/>
      <c r="F45" s="29"/>
      <c r="G45" s="29"/>
    </row>
    <row r="46" spans="1:7" s="1" customFormat="1" ht="15.65">
      <c r="A46" s="51"/>
      <c r="B46" s="81" t="s">
        <v>73</v>
      </c>
      <c r="C46" s="32" t="s">
        <v>45</v>
      </c>
      <c r="D46" s="13" t="s">
        <v>98</v>
      </c>
      <c r="E46" s="33">
        <v>200</v>
      </c>
      <c r="F46" s="69">
        <v>88.5</v>
      </c>
      <c r="G46" s="69">
        <v>40.5</v>
      </c>
    </row>
    <row r="47" spans="1:7" ht="15.65">
      <c r="A47" s="30"/>
      <c r="B47" s="31"/>
      <c r="C47" s="32" t="s">
        <v>45</v>
      </c>
      <c r="D47" s="13" t="s">
        <v>20</v>
      </c>
      <c r="E47" s="33">
        <v>200</v>
      </c>
      <c r="F47" s="34">
        <v>137.1</v>
      </c>
      <c r="G47" s="34">
        <v>137</v>
      </c>
    </row>
    <row r="48" spans="1:7" ht="15.65">
      <c r="A48" s="72"/>
      <c r="B48" s="81" t="s">
        <v>73</v>
      </c>
      <c r="C48" s="32" t="s">
        <v>45</v>
      </c>
      <c r="D48" s="13" t="s">
        <v>24</v>
      </c>
      <c r="E48" s="33">
        <v>200</v>
      </c>
      <c r="F48" s="34">
        <v>69.8</v>
      </c>
      <c r="G48" s="34">
        <v>6.4</v>
      </c>
    </row>
    <row r="49" spans="1:7" ht="20.7" customHeight="1">
      <c r="A49" s="72"/>
      <c r="B49" s="20" t="s">
        <v>74</v>
      </c>
      <c r="C49" s="32" t="s">
        <v>45</v>
      </c>
      <c r="D49" s="13" t="s">
        <v>24</v>
      </c>
      <c r="E49" s="33">
        <v>200</v>
      </c>
      <c r="F49" s="34">
        <v>7</v>
      </c>
      <c r="G49" s="34"/>
    </row>
    <row r="50" spans="1:7" ht="15.65">
      <c r="A50" s="82" t="s">
        <v>65</v>
      </c>
      <c r="B50" s="20"/>
      <c r="C50" s="66"/>
      <c r="D50" s="13" t="s">
        <v>44</v>
      </c>
      <c r="E50" s="33"/>
      <c r="F50" s="42">
        <f>F52+F53+F55+F51+F54</f>
        <v>1166.9000000000001</v>
      </c>
      <c r="G50" s="42">
        <f t="shared" ref="G50" si="6">G52+G53+G55+G51+G54</f>
        <v>93.8</v>
      </c>
    </row>
    <row r="51" spans="1:7" ht="15.65">
      <c r="A51" s="82"/>
      <c r="B51" s="20"/>
      <c r="C51" s="66" t="s">
        <v>45</v>
      </c>
      <c r="D51" s="13" t="s">
        <v>92</v>
      </c>
      <c r="E51" s="33">
        <v>200</v>
      </c>
      <c r="F51" s="34">
        <v>220</v>
      </c>
      <c r="G51" s="34"/>
    </row>
    <row r="52" spans="1:7" ht="15.65">
      <c r="A52" s="83"/>
      <c r="B52" s="20"/>
      <c r="C52" s="66" t="s">
        <v>45</v>
      </c>
      <c r="D52" s="13" t="s">
        <v>21</v>
      </c>
      <c r="E52" s="33">
        <v>200</v>
      </c>
      <c r="F52" s="34">
        <v>101.9</v>
      </c>
      <c r="G52" s="34">
        <v>93.8</v>
      </c>
    </row>
    <row r="53" spans="1:7" ht="15.65">
      <c r="A53" s="82"/>
      <c r="B53" s="20"/>
      <c r="C53" s="66" t="s">
        <v>45</v>
      </c>
      <c r="D53" s="13" t="s">
        <v>94</v>
      </c>
      <c r="E53" s="33">
        <v>500</v>
      </c>
      <c r="F53" s="34"/>
      <c r="G53" s="34"/>
    </row>
    <row r="54" spans="1:7" s="1" customFormat="1" ht="15.65">
      <c r="A54" s="82"/>
      <c r="B54" s="20"/>
      <c r="C54" s="66" t="s">
        <v>93</v>
      </c>
      <c r="D54" s="13" t="s">
        <v>94</v>
      </c>
      <c r="E54" s="33">
        <v>500</v>
      </c>
      <c r="F54" s="34">
        <v>45</v>
      </c>
      <c r="G54" s="34"/>
    </row>
    <row r="55" spans="1:7" ht="15.65">
      <c r="A55" s="82"/>
      <c r="B55" s="20"/>
      <c r="C55" s="66" t="s">
        <v>41</v>
      </c>
      <c r="D55" s="13" t="s">
        <v>21</v>
      </c>
      <c r="E55" s="33">
        <v>200</v>
      </c>
      <c r="F55" s="34">
        <v>800</v>
      </c>
      <c r="G55" s="34"/>
    </row>
    <row r="56" spans="1:7" ht="30.7">
      <c r="A56" s="40" t="s">
        <v>66</v>
      </c>
      <c r="B56" s="41"/>
      <c r="C56" s="32"/>
      <c r="D56" s="13" t="s">
        <v>60</v>
      </c>
      <c r="E56" s="33"/>
      <c r="F56" s="42">
        <f>F57+F58+F59+F60</f>
        <v>159.5</v>
      </c>
      <c r="G56" s="42">
        <f t="shared" ref="G56" si="7">G57+G58+G59+G60</f>
        <v>56.6</v>
      </c>
    </row>
    <row r="57" spans="1:7" ht="15.65">
      <c r="A57" s="40"/>
      <c r="B57" s="41"/>
      <c r="C57" s="32" t="s">
        <v>45</v>
      </c>
      <c r="D57" s="13" t="s">
        <v>46</v>
      </c>
      <c r="E57" s="33">
        <v>200</v>
      </c>
      <c r="F57" s="34">
        <v>106.8</v>
      </c>
      <c r="G57" s="34">
        <v>4</v>
      </c>
    </row>
    <row r="58" spans="1:7" ht="15.65">
      <c r="A58" s="40"/>
      <c r="B58" s="41"/>
      <c r="C58" s="32" t="s">
        <v>45</v>
      </c>
      <c r="D58" s="13" t="s">
        <v>58</v>
      </c>
      <c r="E58" s="33">
        <v>200</v>
      </c>
      <c r="F58" s="34"/>
      <c r="G58" s="34"/>
    </row>
    <row r="59" spans="1:7" ht="15.65">
      <c r="A59" s="40"/>
      <c r="B59" s="81" t="s">
        <v>73</v>
      </c>
      <c r="C59" s="32" t="s">
        <v>45</v>
      </c>
      <c r="D59" s="13" t="s">
        <v>82</v>
      </c>
      <c r="E59" s="33">
        <v>200</v>
      </c>
      <c r="F59" s="34">
        <v>45.7</v>
      </c>
      <c r="G59" s="34">
        <v>45.7</v>
      </c>
    </row>
    <row r="60" spans="1:7" ht="30.7">
      <c r="A60" s="40"/>
      <c r="B60" s="31" t="s">
        <v>74</v>
      </c>
      <c r="C60" s="32" t="s">
        <v>45</v>
      </c>
      <c r="D60" s="13" t="s">
        <v>82</v>
      </c>
      <c r="E60" s="33">
        <v>200</v>
      </c>
      <c r="F60" s="34">
        <v>7</v>
      </c>
      <c r="G60" s="34">
        <v>6.9</v>
      </c>
    </row>
    <row r="61" spans="1:7" ht="15.65">
      <c r="A61" s="40" t="s">
        <v>81</v>
      </c>
      <c r="B61" s="41"/>
      <c r="C61" s="32" t="s">
        <v>45</v>
      </c>
      <c r="D61" s="13" t="s">
        <v>47</v>
      </c>
      <c r="E61" s="33">
        <v>200</v>
      </c>
      <c r="F61" s="34">
        <v>19.100000000000001</v>
      </c>
      <c r="G61" s="34">
        <v>16.399999999999999</v>
      </c>
    </row>
    <row r="62" spans="1:7" ht="15.65">
      <c r="A62" s="40" t="s">
        <v>67</v>
      </c>
      <c r="B62" s="41"/>
      <c r="C62" s="32"/>
      <c r="D62" s="13" t="s">
        <v>61</v>
      </c>
      <c r="E62" s="33"/>
      <c r="F62" s="42">
        <f>F63+F64</f>
        <v>0</v>
      </c>
      <c r="G62" s="42">
        <f t="shared" ref="G62" si="8">G63+G64</f>
        <v>0</v>
      </c>
    </row>
    <row r="63" spans="1:7" ht="15.65">
      <c r="A63" s="40"/>
      <c r="B63" s="41"/>
      <c r="C63" s="32" t="s">
        <v>41</v>
      </c>
      <c r="D63" s="13" t="s">
        <v>57</v>
      </c>
      <c r="E63" s="33">
        <v>200</v>
      </c>
      <c r="F63" s="34"/>
      <c r="G63" s="34"/>
    </row>
    <row r="64" spans="1:7" ht="15.65">
      <c r="A64" s="40" t="s">
        <v>68</v>
      </c>
      <c r="B64" s="41"/>
      <c r="C64" s="32" t="s">
        <v>41</v>
      </c>
      <c r="D64" s="13" t="s">
        <v>62</v>
      </c>
      <c r="E64" s="33">
        <v>200</v>
      </c>
      <c r="F64" s="34"/>
      <c r="G64" s="34"/>
    </row>
    <row r="65" spans="1:7" ht="30.7">
      <c r="A65" s="35" t="s">
        <v>78</v>
      </c>
      <c r="B65" s="84"/>
      <c r="C65" s="85"/>
      <c r="D65" s="86" t="s">
        <v>53</v>
      </c>
      <c r="E65" s="87"/>
      <c r="F65" s="39">
        <f>F66</f>
        <v>0</v>
      </c>
      <c r="G65" s="39">
        <f t="shared" ref="G65" si="9">G66</f>
        <v>0</v>
      </c>
    </row>
    <row r="66" spans="1:7" ht="15.65">
      <c r="A66" s="40" t="s">
        <v>77</v>
      </c>
      <c r="B66" s="88"/>
      <c r="C66" s="85" t="s">
        <v>41</v>
      </c>
      <c r="D66" s="89" t="s">
        <v>54</v>
      </c>
      <c r="E66" s="87">
        <v>200</v>
      </c>
      <c r="F66" s="34"/>
      <c r="G66" s="34"/>
    </row>
    <row r="67" spans="1:7" ht="15.65">
      <c r="A67" s="35" t="s">
        <v>75</v>
      </c>
      <c r="B67" s="84"/>
      <c r="C67" s="85"/>
      <c r="D67" s="86" t="s">
        <v>59</v>
      </c>
      <c r="E67" s="90"/>
      <c r="F67" s="39">
        <f>F68+F69+F73</f>
        <v>2420.5</v>
      </c>
      <c r="G67" s="39">
        <f t="shared" ref="G67" si="10">G68+G69+G73</f>
        <v>1423.5</v>
      </c>
    </row>
    <row r="68" spans="1:7" ht="30.7">
      <c r="A68" s="40" t="s">
        <v>79</v>
      </c>
      <c r="B68" s="88"/>
      <c r="C68" s="85" t="s">
        <v>43</v>
      </c>
      <c r="D68" s="89" t="s">
        <v>71</v>
      </c>
      <c r="E68" s="87">
        <v>200</v>
      </c>
      <c r="F68" s="34">
        <v>2420.5</v>
      </c>
      <c r="G68" s="34">
        <v>1423.5</v>
      </c>
    </row>
    <row r="69" spans="1:7" ht="30.7">
      <c r="A69" s="40" t="s">
        <v>89</v>
      </c>
      <c r="B69" s="88"/>
      <c r="C69" s="85"/>
      <c r="D69" s="89" t="s">
        <v>69</v>
      </c>
      <c r="E69" s="87"/>
      <c r="F69" s="42">
        <f>F70+F71</f>
        <v>0</v>
      </c>
      <c r="G69" s="42">
        <f t="shared" ref="G69" si="11">G70+G71</f>
        <v>0</v>
      </c>
    </row>
    <row r="70" spans="1:7" ht="15.65">
      <c r="A70" s="40"/>
      <c r="B70" s="88"/>
      <c r="C70" s="85" t="s">
        <v>43</v>
      </c>
      <c r="D70" s="89" t="s">
        <v>63</v>
      </c>
      <c r="E70" s="87">
        <v>200</v>
      </c>
      <c r="F70" s="34"/>
      <c r="G70" s="34"/>
    </row>
    <row r="71" spans="1:7" ht="15.65">
      <c r="A71" s="72"/>
      <c r="B71" s="71" t="s">
        <v>73</v>
      </c>
      <c r="C71" s="32" t="s">
        <v>43</v>
      </c>
      <c r="D71" s="13" t="s">
        <v>70</v>
      </c>
      <c r="E71" s="33">
        <v>200</v>
      </c>
      <c r="F71" s="34"/>
      <c r="G71" s="34"/>
    </row>
    <row r="72" spans="1:7" ht="30.7">
      <c r="A72" s="72"/>
      <c r="B72" s="41" t="s">
        <v>74</v>
      </c>
      <c r="C72" s="32" t="s">
        <v>43</v>
      </c>
      <c r="D72" s="13" t="s">
        <v>70</v>
      </c>
      <c r="E72" s="33">
        <v>200</v>
      </c>
      <c r="F72" s="34"/>
      <c r="G72" s="34"/>
    </row>
    <row r="73" spans="1:7" ht="45.7">
      <c r="A73" s="40" t="s">
        <v>90</v>
      </c>
      <c r="B73" s="88"/>
      <c r="C73" s="85" t="s">
        <v>43</v>
      </c>
      <c r="D73" s="89" t="s">
        <v>64</v>
      </c>
      <c r="E73" s="87">
        <v>200</v>
      </c>
      <c r="F73" s="34"/>
      <c r="G73" s="34"/>
    </row>
    <row r="74" spans="1:7" ht="15.65">
      <c r="A74" s="91" t="s">
        <v>76</v>
      </c>
      <c r="B74" s="92"/>
      <c r="C74" s="93" t="s">
        <v>48</v>
      </c>
      <c r="D74" s="94" t="s">
        <v>50</v>
      </c>
      <c r="E74" s="95">
        <v>800</v>
      </c>
      <c r="F74" s="96"/>
      <c r="G74" s="96"/>
    </row>
    <row r="75" spans="1:7" ht="15.65">
      <c r="A75" s="97" t="s">
        <v>8</v>
      </c>
      <c r="B75" s="98"/>
      <c r="C75" s="32"/>
      <c r="D75" s="37"/>
      <c r="E75" s="38"/>
      <c r="F75" s="39">
        <f>F6+F12+F42+F74+F65+F67</f>
        <v>12716.1</v>
      </c>
      <c r="G75" s="39">
        <f>G6+G12+G42+G74+G65+G67</f>
        <v>7471.8999999999987</v>
      </c>
    </row>
    <row r="76" spans="1:7" s="2" customFormat="1" ht="15.65">
      <c r="A76" s="99"/>
      <c r="B76" s="100"/>
      <c r="C76" s="99"/>
      <c r="D76" s="100"/>
      <c r="E76" s="101" t="s">
        <v>72</v>
      </c>
      <c r="F76" s="102">
        <f>F40+F41</f>
        <v>136.19999999999999</v>
      </c>
      <c r="G76" s="102">
        <f>G40+G41</f>
        <v>88.9</v>
      </c>
    </row>
    <row r="77" spans="1:7" s="2" customFormat="1" ht="15.65">
      <c r="A77" s="99" t="s">
        <v>97</v>
      </c>
      <c r="B77" s="100"/>
      <c r="C77" s="99"/>
      <c r="D77" s="100"/>
      <c r="E77" s="101" t="s">
        <v>91</v>
      </c>
      <c r="F77" s="102">
        <f>F48+F59+F71+F46</f>
        <v>204</v>
      </c>
      <c r="G77" s="102">
        <f>G48+G59+G71+G46</f>
        <v>92.6</v>
      </c>
    </row>
    <row r="78" spans="1:7" s="2" customFormat="1">
      <c r="A78" s="103"/>
      <c r="B78" s="104"/>
      <c r="C78" s="103"/>
      <c r="D78" s="104"/>
      <c r="E78" s="105"/>
      <c r="F78" s="103"/>
      <c r="G78" s="4"/>
    </row>
    <row r="79" spans="1:7" s="2" customFormat="1">
      <c r="A79" s="103"/>
      <c r="B79" s="104"/>
      <c r="C79" s="103"/>
      <c r="D79" s="104"/>
      <c r="E79" s="103"/>
      <c r="F79" s="103"/>
      <c r="G79" s="4"/>
    </row>
    <row r="80" spans="1:7" s="2" customFormat="1">
      <c r="A80" s="4"/>
      <c r="B80" s="106"/>
      <c r="C80" s="103"/>
      <c r="D80" s="104"/>
      <c r="E80" s="103"/>
      <c r="F80" s="103"/>
      <c r="G80" s="103"/>
    </row>
    <row r="81" spans="1:7" s="2" customFormat="1">
      <c r="A81" s="4"/>
      <c r="B81" s="106"/>
      <c r="C81" s="103"/>
      <c r="D81" s="104"/>
      <c r="E81" s="103"/>
      <c r="F81" s="103"/>
      <c r="G81" s="4"/>
    </row>
    <row r="82" spans="1:7" s="2" customFormat="1">
      <c r="A82" s="4"/>
      <c r="B82" s="106"/>
      <c r="C82" s="103"/>
      <c r="D82" s="104"/>
      <c r="E82" s="103"/>
      <c r="F82" s="103"/>
      <c r="G82" s="4"/>
    </row>
    <row r="83" spans="1:7" s="2" customFormat="1">
      <c r="A83" s="4"/>
      <c r="B83" s="106"/>
      <c r="C83" s="103"/>
      <c r="D83" s="104"/>
      <c r="E83" s="103"/>
      <c r="F83" s="103"/>
      <c r="G83" s="4"/>
    </row>
    <row r="84" spans="1:7" s="2" customFormat="1">
      <c r="A84" s="4"/>
      <c r="B84" s="106"/>
      <c r="C84" s="103"/>
      <c r="D84" s="104"/>
      <c r="E84" s="103"/>
      <c r="F84" s="103"/>
      <c r="G84" s="4"/>
    </row>
    <row r="85" spans="1:7" s="2" customFormat="1">
      <c r="A85" s="4"/>
      <c r="B85" s="106"/>
      <c r="C85" s="103"/>
      <c r="D85" s="104"/>
      <c r="E85" s="103"/>
      <c r="F85" s="103"/>
      <c r="G85" s="4"/>
    </row>
    <row r="86" spans="1:7" s="2" customFormat="1">
      <c r="A86" s="4"/>
      <c r="B86" s="106"/>
      <c r="C86" s="103"/>
      <c r="D86" s="104"/>
      <c r="E86" s="103"/>
      <c r="F86" s="103"/>
      <c r="G86" s="4"/>
    </row>
    <row r="87" spans="1:7" s="2" customFormat="1">
      <c r="A87" s="4"/>
      <c r="B87" s="106"/>
      <c r="C87" s="103"/>
      <c r="D87" s="104"/>
      <c r="E87" s="103"/>
      <c r="F87" s="103"/>
      <c r="G87" s="4"/>
    </row>
    <row r="88" spans="1:7" s="2" customFormat="1">
      <c r="A88" s="4"/>
      <c r="B88" s="106"/>
      <c r="C88" s="103"/>
      <c r="D88" s="104"/>
      <c r="E88" s="103"/>
      <c r="F88" s="103"/>
      <c r="G88" s="4"/>
    </row>
    <row r="89" spans="1:7" s="2" customFormat="1">
      <c r="A89" s="4"/>
      <c r="B89" s="106"/>
      <c r="C89" s="103"/>
      <c r="D89" s="104"/>
      <c r="E89" s="103"/>
      <c r="F89" s="103"/>
      <c r="G89" s="4"/>
    </row>
    <row r="90" spans="1:7" s="2" customFormat="1">
      <c r="A90" s="4"/>
      <c r="B90" s="106"/>
      <c r="C90" s="103"/>
      <c r="D90" s="104"/>
      <c r="E90" s="103"/>
      <c r="F90" s="103"/>
      <c r="G90" s="4"/>
    </row>
    <row r="91" spans="1:7" s="2" customFormat="1">
      <c r="A91" s="4"/>
      <c r="B91" s="106"/>
      <c r="C91" s="103"/>
      <c r="D91" s="104"/>
      <c r="E91" s="103"/>
      <c r="F91" s="103"/>
      <c r="G91" s="4"/>
    </row>
    <row r="92" spans="1:7" s="2" customFormat="1">
      <c r="A92" s="4"/>
      <c r="B92" s="106"/>
      <c r="C92" s="103"/>
      <c r="D92" s="104"/>
      <c r="E92" s="103"/>
      <c r="F92" s="103"/>
      <c r="G92" s="4"/>
    </row>
    <row r="93" spans="1:7" s="2" customFormat="1">
      <c r="A93" s="4"/>
      <c r="B93" s="106"/>
      <c r="C93" s="103"/>
      <c r="D93" s="104"/>
      <c r="E93" s="103"/>
      <c r="F93" s="103"/>
      <c r="G93" s="4"/>
    </row>
    <row r="94" spans="1:7" s="2" customFormat="1">
      <c r="A94" s="4"/>
      <c r="B94" s="106"/>
      <c r="C94" s="103"/>
      <c r="D94" s="104"/>
      <c r="E94" s="103"/>
      <c r="F94" s="103"/>
      <c r="G94" s="4"/>
    </row>
    <row r="95" spans="1:7" s="2" customFormat="1">
      <c r="A95" s="4"/>
      <c r="B95" s="106"/>
      <c r="C95" s="103"/>
      <c r="D95" s="104"/>
      <c r="E95" s="103"/>
      <c r="F95" s="103"/>
      <c r="G95" s="4"/>
    </row>
    <row r="96" spans="1:7" s="2" customFormat="1">
      <c r="A96" s="4"/>
      <c r="B96" s="106"/>
      <c r="C96" s="103"/>
      <c r="D96" s="104"/>
      <c r="E96" s="103"/>
      <c r="F96" s="103"/>
      <c r="G96" s="4"/>
    </row>
    <row r="97" spans="1:7" s="2" customFormat="1">
      <c r="A97" s="103"/>
      <c r="B97" s="104"/>
      <c r="C97" s="103"/>
      <c r="D97" s="104"/>
      <c r="E97" s="103"/>
      <c r="F97" s="103"/>
      <c r="G97" s="4"/>
    </row>
    <row r="98" spans="1:7" s="2" customFormat="1">
      <c r="A98" s="103"/>
      <c r="B98" s="104"/>
      <c r="C98" s="103"/>
      <c r="D98" s="104"/>
      <c r="E98" s="103"/>
      <c r="F98" s="103"/>
      <c r="G98" s="4"/>
    </row>
    <row r="99" spans="1:7" s="2" customFormat="1">
      <c r="A99" s="103"/>
      <c r="B99" s="104"/>
      <c r="C99" s="103"/>
      <c r="D99" s="104"/>
      <c r="E99" s="103"/>
      <c r="F99" s="103"/>
      <c r="G99" s="4"/>
    </row>
    <row r="100" spans="1:7" s="2" customFormat="1">
      <c r="A100" s="103"/>
      <c r="B100" s="104"/>
      <c r="C100" s="103"/>
      <c r="D100" s="104"/>
      <c r="E100" s="103"/>
      <c r="F100" s="103"/>
      <c r="G100" s="4"/>
    </row>
    <row r="101" spans="1:7" s="2" customFormat="1">
      <c r="A101" s="103"/>
      <c r="B101" s="104"/>
      <c r="C101" s="103"/>
      <c r="D101" s="104"/>
      <c r="E101" s="103"/>
      <c r="F101" s="103"/>
      <c r="G101" s="4"/>
    </row>
    <row r="102" spans="1:7" s="2" customFormat="1">
      <c r="A102" s="103"/>
      <c r="B102" s="104"/>
      <c r="C102" s="103"/>
      <c r="D102" s="104"/>
      <c r="E102" s="103"/>
      <c r="F102" s="103"/>
      <c r="G102" s="4"/>
    </row>
    <row r="103" spans="1:7" s="2" customFormat="1">
      <c r="A103" s="103"/>
      <c r="B103" s="104"/>
      <c r="C103" s="103"/>
      <c r="D103" s="104"/>
      <c r="E103" s="103"/>
      <c r="F103" s="103"/>
      <c r="G103" s="4"/>
    </row>
    <row r="104" spans="1:7" s="2" customFormat="1">
      <c r="A104" s="103"/>
      <c r="B104" s="104"/>
      <c r="C104" s="103"/>
      <c r="D104" s="104"/>
      <c r="E104" s="103"/>
      <c r="F104" s="103"/>
      <c r="G104" s="4"/>
    </row>
    <row r="105" spans="1:7" s="2" customFormat="1">
      <c r="A105" s="103"/>
      <c r="B105" s="104"/>
      <c r="C105" s="103"/>
      <c r="D105" s="104"/>
      <c r="E105" s="103"/>
      <c r="F105" s="103"/>
      <c r="G105" s="4"/>
    </row>
    <row r="106" spans="1:7" s="2" customFormat="1">
      <c r="A106" s="103"/>
      <c r="B106" s="104"/>
      <c r="C106" s="103"/>
      <c r="D106" s="104"/>
      <c r="E106" s="103"/>
      <c r="F106" s="103"/>
      <c r="G106" s="4"/>
    </row>
    <row r="107" spans="1:7" s="2" customFormat="1">
      <c r="A107" s="103"/>
      <c r="B107" s="104"/>
      <c r="C107" s="103"/>
      <c r="D107" s="104"/>
      <c r="E107" s="103"/>
      <c r="F107" s="103"/>
      <c r="G107" s="4"/>
    </row>
    <row r="108" spans="1:7" s="2" customFormat="1">
      <c r="A108" s="103"/>
      <c r="B108" s="104"/>
      <c r="C108" s="103"/>
      <c r="D108" s="104"/>
      <c r="E108" s="103"/>
      <c r="F108" s="103"/>
      <c r="G108" s="4"/>
    </row>
    <row r="109" spans="1:7" s="2" customFormat="1">
      <c r="A109" s="103"/>
      <c r="B109" s="104"/>
      <c r="C109" s="103"/>
      <c r="D109" s="104"/>
      <c r="E109" s="103"/>
      <c r="F109" s="103"/>
      <c r="G109" s="4"/>
    </row>
    <row r="110" spans="1:7" s="2" customFormat="1">
      <c r="A110" s="103"/>
      <c r="B110" s="104"/>
      <c r="C110" s="103"/>
      <c r="D110" s="104"/>
      <c r="E110" s="103"/>
      <c r="F110" s="103"/>
      <c r="G110" s="4"/>
    </row>
    <row r="111" spans="1:7" s="2" customFormat="1">
      <c r="A111" s="103"/>
      <c r="B111" s="104"/>
      <c r="C111" s="103"/>
      <c r="D111" s="104"/>
      <c r="E111" s="103"/>
      <c r="F111" s="103"/>
      <c r="G111" s="4"/>
    </row>
    <row r="112" spans="1:7">
      <c r="A112" s="107"/>
      <c r="B112" s="108"/>
      <c r="C112" s="109"/>
      <c r="D112" s="110"/>
      <c r="E112" s="103"/>
      <c r="F112" s="107"/>
    </row>
    <row r="113" spans="1:7">
      <c r="A113" s="107"/>
      <c r="B113" s="108"/>
      <c r="C113" s="109"/>
      <c r="D113" s="110"/>
      <c r="E113" s="103"/>
      <c r="F113" s="107"/>
    </row>
    <row r="114" spans="1:7">
      <c r="A114" s="107"/>
      <c r="B114" s="108"/>
      <c r="C114" s="109"/>
      <c r="D114" s="110"/>
      <c r="E114" s="103"/>
      <c r="F114" s="107"/>
    </row>
    <row r="115" spans="1:7">
      <c r="A115" s="107"/>
      <c r="B115" s="108"/>
      <c r="C115" s="109"/>
      <c r="D115" s="110"/>
      <c r="E115" s="103"/>
      <c r="F115" s="107"/>
    </row>
    <row r="116" spans="1:7">
      <c r="A116" s="107"/>
      <c r="B116" s="108"/>
      <c r="C116" s="109"/>
      <c r="D116" s="110"/>
      <c r="E116" s="103"/>
      <c r="F116" s="107"/>
    </row>
    <row r="117" spans="1:7">
      <c r="A117" s="107"/>
      <c r="B117" s="108"/>
      <c r="C117" s="109"/>
      <c r="D117" s="110"/>
      <c r="E117" s="103"/>
      <c r="F117" s="107"/>
    </row>
    <row r="118" spans="1:7">
      <c r="A118" s="107"/>
      <c r="B118" s="108"/>
      <c r="C118" s="109"/>
      <c r="D118" s="110"/>
      <c r="E118" s="103"/>
      <c r="F118" s="107"/>
    </row>
    <row r="119" spans="1:7">
      <c r="A119" s="107"/>
      <c r="B119" s="108"/>
      <c r="C119" s="109"/>
      <c r="D119" s="110"/>
      <c r="E119" s="103"/>
      <c r="F119" s="107"/>
    </row>
    <row r="120" spans="1:7">
      <c r="A120" s="107"/>
      <c r="B120" s="108"/>
      <c r="C120" s="109"/>
      <c r="D120" s="110"/>
      <c r="E120" s="103"/>
      <c r="F120" s="107"/>
    </row>
    <row r="121" spans="1:7">
      <c r="A121" s="107"/>
      <c r="B121" s="108"/>
      <c r="C121" s="109"/>
      <c r="D121" s="110"/>
      <c r="E121" s="103"/>
      <c r="F121" s="107"/>
    </row>
    <row r="122" spans="1:7">
      <c r="G122" s="115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34:G35"/>
    <mergeCell ref="A42:A43"/>
    <mergeCell ref="C42:C43"/>
    <mergeCell ref="D42:D43"/>
    <mergeCell ref="E42:E43"/>
    <mergeCell ref="F42:F43"/>
    <mergeCell ref="G42:G43"/>
    <mergeCell ref="A34:A35"/>
    <mergeCell ref="C34:C35"/>
    <mergeCell ref="D34:D35"/>
    <mergeCell ref="E34:E35"/>
    <mergeCell ref="F34:F35"/>
    <mergeCell ref="G44:G45"/>
    <mergeCell ref="A44:A45"/>
    <mergeCell ref="C44:C45"/>
    <mergeCell ref="D44:D45"/>
    <mergeCell ref="E44:E45"/>
    <mergeCell ref="F44:F45"/>
  </mergeCells>
  <pageMargins left="0.70866141732283472" right="0.21" top="0.5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2024-10-08T08:00:06Z</cp:lastPrinted>
  <dcterms:created xsi:type="dcterms:W3CDTF">2015-03-06T04:53:28Z</dcterms:created>
  <dcterms:modified xsi:type="dcterms:W3CDTF">2024-10-08T08:00:15Z</dcterms:modified>
</cp:coreProperties>
</file>